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iss/Documents/PitchPatterns/"/>
    </mc:Choice>
  </mc:AlternateContent>
  <xr:revisionPtr revIDLastSave="0" documentId="13_ncr:1_{66982785-8EF5-5242-A46F-20351DEB67E4}" xr6:coauthVersionLast="47" xr6:coauthVersionMax="47" xr10:uidLastSave="{00000000-0000-0000-0000-000000000000}"/>
  <bookViews>
    <workbookView xWindow="3600" yWindow="-15020" windowWidth="28040" windowHeight="17440" xr2:uid="{EE06A282-5DB0-3941-87F2-C0CF76221CA4}"/>
  </bookViews>
  <sheets>
    <sheet name="Sheet1" sheetId="1" r:id="rId1"/>
  </sheets>
  <definedNames>
    <definedName name="API_coeeficients.md" localSheetId="0">Sheet1!$B$2:$B$10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D4" i="1" s="1"/>
  <c r="C5" i="1"/>
  <c r="C3" i="1"/>
  <c r="D3" i="1" s="1"/>
  <c r="C2" i="1"/>
  <c r="E9" i="1"/>
  <c r="E10" i="1"/>
  <c r="E8" i="1"/>
  <c r="F16" i="1"/>
  <c r="F15" i="1"/>
  <c r="E17" i="1"/>
  <c r="E16" i="1"/>
  <c r="E15" i="1"/>
  <c r="D16" i="1"/>
  <c r="D15" i="1"/>
  <c r="C16" i="1"/>
  <c r="C15" i="1"/>
  <c r="C6" i="1"/>
  <c r="D6" i="1" s="1"/>
  <c r="C7" i="1"/>
  <c r="D7" i="1" s="1"/>
  <c r="E20" i="1" l="1"/>
  <c r="D19" i="1"/>
  <c r="F19" i="1"/>
  <c r="D5" i="1"/>
  <c r="C19" i="1"/>
  <c r="D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419B347-9E38-FD46-AACD-6F20FD29B7DB}" name="API coeeficients" type="6" refreshedVersion="8" background="1" saveData="1">
    <textPr sourceFile="/Users/matiss/Notes/ObsidianNotes/Asya/API coeeficients.md" decimal="," thousands=" 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<sst xmlns="http://schemas.openxmlformats.org/spreadsheetml/2006/main" count="27" uniqueCount="26">
  <si>
    <t>audio_denoise</t>
  </si>
  <si>
    <t>audio_diarisation</t>
  </si>
  <si>
    <t>audio_emotions</t>
  </si>
  <si>
    <t>audio_language_detection</t>
  </si>
  <si>
    <t>audio_tempo</t>
  </si>
  <si>
    <t>audio_text</t>
  </si>
  <si>
    <t>text_grammar</t>
  </si>
  <si>
    <t>text_intent</t>
  </si>
  <si>
    <t>text_sentiment</t>
  </si>
  <si>
    <t>API feature</t>
  </si>
  <si>
    <t>taks processing, s</t>
  </si>
  <si>
    <t>Speed coeeficient</t>
  </si>
  <si>
    <t xml:space="preserve">task duration,s </t>
  </si>
  <si>
    <t>BASE 1H, EUR</t>
  </si>
  <si>
    <t>Price, 1h</t>
  </si>
  <si>
    <t>API grupas</t>
  </si>
  <si>
    <t>STT</t>
  </si>
  <si>
    <t>Grammar</t>
  </si>
  <si>
    <t>Emotional</t>
  </si>
  <si>
    <t>Iekļautās API grupas</t>
  </si>
  <si>
    <t>BASE, 1000words</t>
  </si>
  <si>
    <t>Cena par 1h Audio EUR</t>
  </si>
  <si>
    <t>Audio processing</t>
  </si>
  <si>
    <t>Price, 1min</t>
  </si>
  <si>
    <t>Price 1000 words</t>
  </si>
  <si>
    <t>Cena par 1000 vārdiem Audio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</si>
</sst>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2" borderId="0" xfId="0" applyNumberFormat="1" applyFill="1" applyAlignment="1">
      <alignment horizontal="center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PI coeeficients.md" connectionId="1" xr16:uid="{5CAB62A6-E2F6-6443-B6DA-930C8314835F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2546E-7074-FC46-9CBC-ECB26C73A8A8}">
  <dimension ref="B1:L20"/>
  <sheetViews>
    <sheetView tabSelected="1" workbookViewId="0">
      <selection activeCell="K19" sqref="K19"/>
    </sheetView>
  </sheetViews>
  <sheetFormatPr baseColWidth="10" defaultRowHeight="16" x14ac:dyDescent="0.2"/>
  <cols>
    <col min="2" max="2" width="30" bestFit="1" customWidth="1"/>
    <col min="3" max="3" width="15.33203125" bestFit="1" customWidth="1"/>
    <col min="4" max="4" width="23.1640625" bestFit="1" customWidth="1"/>
    <col min="5" max="5" width="15.1640625" bestFit="1" customWidth="1"/>
    <col min="6" max="6" width="15.6640625" bestFit="1" customWidth="1"/>
    <col min="7" max="7" width="13.83203125" bestFit="1" customWidth="1"/>
    <col min="8" max="9" width="15.6640625" bestFit="1" customWidth="1"/>
    <col min="10" max="10" width="17.33203125" customWidth="1"/>
  </cols>
  <sheetData>
    <row r="1" spans="2:12" x14ac:dyDescent="0.2">
      <c r="B1" s="1" t="s">
        <v>9</v>
      </c>
      <c r="C1" s="2" t="s">
        <v>14</v>
      </c>
      <c r="D1" s="2" t="s">
        <v>23</v>
      </c>
      <c r="E1" s="2" t="s">
        <v>24</v>
      </c>
      <c r="F1" s="2" t="s">
        <v>11</v>
      </c>
      <c r="G1" s="2" t="s">
        <v>12</v>
      </c>
      <c r="H1" s="2" t="s">
        <v>10</v>
      </c>
      <c r="I1" s="2" t="s">
        <v>11</v>
      </c>
      <c r="K1" s="1" t="s">
        <v>13</v>
      </c>
      <c r="L1" s="1" t="s">
        <v>20</v>
      </c>
    </row>
    <row r="2" spans="2:12" x14ac:dyDescent="0.2">
      <c r="B2" t="s">
        <v>0</v>
      </c>
      <c r="C2" s="9">
        <f>ROUNDUP($K$2/(I2/F2),2)</f>
        <v>0.98</v>
      </c>
      <c r="D2" s="9">
        <f>ROUNDUP(C2/60,2)</f>
        <v>0.02</v>
      </c>
      <c r="E2" s="9"/>
      <c r="F2">
        <v>2.5</v>
      </c>
      <c r="G2" s="3">
        <v>2920198</v>
      </c>
      <c r="H2" s="3">
        <v>166582</v>
      </c>
      <c r="I2" s="4">
        <v>7.7109089769711296</v>
      </c>
      <c r="K2">
        <v>3</v>
      </c>
      <c r="L2">
        <v>0.4</v>
      </c>
    </row>
    <row r="3" spans="2:12" x14ac:dyDescent="0.2">
      <c r="B3" t="s">
        <v>1</v>
      </c>
      <c r="C3" s="9">
        <f>ROUNDUP($K$2/(I3/F3),2)</f>
        <v>0.95</v>
      </c>
      <c r="D3" s="9">
        <f t="shared" ref="D3:D10" si="0">ROUNDUP(C3/60,2)</f>
        <v>0.02</v>
      </c>
      <c r="E3" s="9"/>
      <c r="F3">
        <v>2.5</v>
      </c>
      <c r="G3" s="3">
        <v>2920192</v>
      </c>
      <c r="H3" s="5">
        <v>161128</v>
      </c>
      <c r="I3" s="4">
        <v>7.9718981182662203</v>
      </c>
    </row>
    <row r="4" spans="2:12" x14ac:dyDescent="0.2">
      <c r="B4" t="s">
        <v>2</v>
      </c>
      <c r="C4" s="9">
        <f>ROUNDUP($K$2/I4,2)</f>
        <v>1.06</v>
      </c>
      <c r="D4" s="9">
        <f t="shared" si="0"/>
        <v>0.02</v>
      </c>
      <c r="E4" s="9"/>
      <c r="G4" s="3">
        <v>2920192</v>
      </c>
      <c r="H4" s="3">
        <v>450248</v>
      </c>
      <c r="I4" s="4">
        <v>2.8528633108864399</v>
      </c>
    </row>
    <row r="5" spans="2:12" x14ac:dyDescent="0.2">
      <c r="B5" t="s">
        <v>3</v>
      </c>
      <c r="C5" s="9">
        <f>ROUNDUP($K$2/(I5/F5),2)</f>
        <v>9.9999999999999992E-2</v>
      </c>
      <c r="D5" s="9">
        <f t="shared" si="0"/>
        <v>0.01</v>
      </c>
      <c r="E5" s="9"/>
      <c r="F5">
        <v>1.2</v>
      </c>
      <c r="G5" s="3">
        <v>2920192</v>
      </c>
      <c r="H5" s="3">
        <v>33718</v>
      </c>
      <c r="I5" s="4">
        <v>38.095260691618698</v>
      </c>
    </row>
    <row r="6" spans="2:12" x14ac:dyDescent="0.2">
      <c r="B6" t="s">
        <v>4</v>
      </c>
      <c r="C6" s="9">
        <f>ROUNDUP($K$2/I6,2)</f>
        <v>0.43</v>
      </c>
      <c r="D6" s="9">
        <f t="shared" si="0"/>
        <v>0.01</v>
      </c>
      <c r="E6" s="9"/>
      <c r="G6" s="3">
        <v>2920192</v>
      </c>
      <c r="H6" s="3">
        <v>183980</v>
      </c>
      <c r="I6" s="4">
        <v>6.9817154038482396</v>
      </c>
    </row>
    <row r="7" spans="2:12" x14ac:dyDescent="0.2">
      <c r="B7" t="s">
        <v>5</v>
      </c>
      <c r="C7" s="9">
        <f>ROUNDUP($K$2/I7,2)</f>
        <v>3</v>
      </c>
      <c r="D7" s="9">
        <f t="shared" si="0"/>
        <v>0.05</v>
      </c>
      <c r="E7" s="9"/>
      <c r="G7" s="3">
        <v>2920192</v>
      </c>
      <c r="H7" s="3">
        <v>1284496</v>
      </c>
      <c r="I7" s="4">
        <v>1</v>
      </c>
    </row>
    <row r="8" spans="2:12" x14ac:dyDescent="0.2">
      <c r="B8" t="s">
        <v>6</v>
      </c>
      <c r="C8" s="9"/>
      <c r="D8" s="9"/>
      <c r="E8" s="9">
        <f>$L$2</f>
        <v>0.4</v>
      </c>
      <c r="G8" s="3">
        <v>2920130</v>
      </c>
      <c r="H8" s="3">
        <v>284661</v>
      </c>
      <c r="I8" s="4">
        <v>4.5122750508429501</v>
      </c>
    </row>
    <row r="9" spans="2:12" x14ac:dyDescent="0.2">
      <c r="B9" t="s">
        <v>7</v>
      </c>
      <c r="C9" s="9"/>
      <c r="D9" s="9"/>
      <c r="E9" s="9">
        <f>$L$2</f>
        <v>0.4</v>
      </c>
      <c r="G9" s="3">
        <v>2920130</v>
      </c>
      <c r="H9" s="3">
        <v>4102</v>
      </c>
      <c r="I9" s="4">
        <v>313.13230820282899</v>
      </c>
    </row>
    <row r="10" spans="2:12" x14ac:dyDescent="0.2">
      <c r="B10" t="s">
        <v>8</v>
      </c>
      <c r="C10" s="9"/>
      <c r="D10" s="9"/>
      <c r="E10" s="9">
        <f>$L$2</f>
        <v>0.4</v>
      </c>
      <c r="G10" s="3">
        <v>2920130</v>
      </c>
      <c r="H10" s="3">
        <v>10235</v>
      </c>
      <c r="I10" s="4">
        <v>125.497677405765</v>
      </c>
    </row>
    <row r="14" spans="2:12" x14ac:dyDescent="0.2">
      <c r="B14" s="2" t="s">
        <v>15</v>
      </c>
      <c r="C14" s="6" t="s">
        <v>22</v>
      </c>
      <c r="D14" s="6" t="s">
        <v>16</v>
      </c>
      <c r="E14" s="6" t="s">
        <v>17</v>
      </c>
      <c r="F14" s="6" t="s">
        <v>18</v>
      </c>
    </row>
    <row r="15" spans="2:12" x14ac:dyDescent="0.2">
      <c r="B15" s="8" t="s">
        <v>19</v>
      </c>
      <c r="C15" s="3" t="str">
        <f>B2</f>
        <v>audio_denoise</v>
      </c>
      <c r="D15" s="3" t="str">
        <f>B5</f>
        <v>audio_language_detection</v>
      </c>
      <c r="E15" s="3" t="str">
        <f>B8</f>
        <v>text_grammar</v>
      </c>
      <c r="F15" s="3" t="str">
        <f>B4</f>
        <v>audio_emotions</v>
      </c>
    </row>
    <row r="16" spans="2:12" x14ac:dyDescent="0.2">
      <c r="B16" s="8"/>
      <c r="C16" s="3" t="str">
        <f>B3</f>
        <v>audio_diarisation</v>
      </c>
      <c r="D16" s="3" t="str">
        <f>B7</f>
        <v>audio_text</v>
      </c>
      <c r="E16" s="3" t="str">
        <f>B9</f>
        <v>text_intent</v>
      </c>
      <c r="F16" s="3" t="str">
        <f>B6</f>
        <v>audio_tempo</v>
      </c>
    </row>
    <row r="17" spans="2:6" x14ac:dyDescent="0.2">
      <c r="B17" s="8"/>
      <c r="C17" s="3"/>
      <c r="D17" s="3"/>
      <c r="E17" s="3" t="str">
        <f>B10</f>
        <v>text_sentiment</v>
      </c>
      <c r="F17" s="3"/>
    </row>
    <row r="18" spans="2:6" x14ac:dyDescent="0.2">
      <c r="B18" s="8"/>
      <c r="C18" s="3"/>
      <c r="D18" s="3"/>
      <c r="E18" s="3"/>
      <c r="F18" s="3"/>
    </row>
    <row r="19" spans="2:6" x14ac:dyDescent="0.2">
      <c r="B19" s="1" t="s">
        <v>21</v>
      </c>
      <c r="C19" s="7">
        <f>C2+C3</f>
        <v>1.93</v>
      </c>
      <c r="D19" s="7">
        <f>C5+C7</f>
        <v>3.1</v>
      </c>
      <c r="E19" s="10"/>
      <c r="F19" s="7">
        <f>C4+C6</f>
        <v>1.49</v>
      </c>
    </row>
    <row r="20" spans="2:6" x14ac:dyDescent="0.2">
      <c r="B20" s="1" t="s">
        <v>25</v>
      </c>
      <c r="C20" s="10"/>
      <c r="D20" s="10"/>
      <c r="E20" s="7">
        <f>E8+E10+E9</f>
        <v>1.2000000000000002</v>
      </c>
      <c r="F20" s="10"/>
    </row>
  </sheetData>
  <mergeCells count="1">
    <mergeCell ref="B15:B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Sheet1!API_coeeficients.md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Matīss Reinšmits</dc:creator>
  <cp:lastModifiedBy>Matīss Reinšmits</cp:lastModifiedBy>
  <dcterms:created xsi:type="dcterms:W3CDTF">2023-10-19T15:25:32Z</dcterms:created>
  <dcterms:modified xsi:type="dcterms:W3CDTF">2023-10-20T15:59:55Z</dcterms:modified>
</cp:coreProperties>
</file>