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IKBU013\Desktop\"/>
    </mc:Choice>
  </mc:AlternateContent>
  <xr:revisionPtr revIDLastSave="0" documentId="13_ncr:1_{108874C0-DD8F-42C4-AF4B-E4C667837615}" xr6:coauthVersionLast="47" xr6:coauthVersionMax="47" xr10:uidLastSave="{00000000-0000-0000-0000-000000000000}"/>
  <bookViews>
    <workbookView xWindow="-108" yWindow="-108" windowWidth="23256" windowHeight="12576" xr2:uid="{9D15056D-2352-4B74-BF44-3ECAD7C3FC45}"/>
  </bookViews>
  <sheets>
    <sheet name="Jūlijs 2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H11" i="1" s="1"/>
  <c r="G12" i="1" s="1"/>
  <c r="H12" i="1" s="1"/>
  <c r="G13" i="1" s="1"/>
  <c r="H13" i="1" s="1"/>
  <c r="G14" i="1" s="1"/>
  <c r="H14" i="1" s="1"/>
  <c r="G15" i="1" s="1"/>
  <c r="H15" i="1" s="1"/>
  <c r="G16" i="1" s="1"/>
  <c r="H16" i="1" s="1"/>
  <c r="G17" i="1" s="1"/>
  <c r="H17" i="1" s="1"/>
  <c r="F24" i="1"/>
  <c r="E28" i="1"/>
  <c r="E29" i="1"/>
  <c r="E30" i="1"/>
  <c r="D34" i="1"/>
  <c r="C37" i="1" s="1"/>
  <c r="C36" i="1"/>
  <c r="B44" i="1"/>
  <c r="C39" i="1" l="1"/>
  <c r="C38" i="1" s="1"/>
</calcChain>
</file>

<file path=xl/sharedStrings.xml><?xml version="1.0" encoding="utf-8"?>
<sst xmlns="http://schemas.openxmlformats.org/spreadsheetml/2006/main" count="54" uniqueCount="40">
  <si>
    <t>________________________</t>
  </si>
  <si>
    <t>Pārbaudīja:</t>
  </si>
  <si>
    <t xml:space="preserve"> </t>
  </si>
  <si>
    <t>1. A/m vadītājs:</t>
  </si>
  <si>
    <t>.</t>
  </si>
  <si>
    <t>Degvielas atlikums mēneša beigās, litri</t>
  </si>
  <si>
    <t>Izlietotā degviela, litri</t>
  </si>
  <si>
    <t>Degvielas patēriņš, litri/100 km</t>
  </si>
  <si>
    <t>Iegādātā degviela, litri</t>
  </si>
  <si>
    <t>Degvielas atlikums mēneša sākumā, litri</t>
  </si>
  <si>
    <t>Kopā</t>
  </si>
  <si>
    <t>9282-T1-9241</t>
  </si>
  <si>
    <t>Neste oil</t>
  </si>
  <si>
    <t>9276-T1-5531</t>
  </si>
  <si>
    <t>9276-T1-1659</t>
  </si>
  <si>
    <t>Summa ar PVN, EUR</t>
  </si>
  <si>
    <t>Summa bez PVN, EUR</t>
  </si>
  <si>
    <t>litri</t>
  </si>
  <si>
    <t>Dok.nr.vai kartes nr.</t>
  </si>
  <si>
    <t>Uzņēmums</t>
  </si>
  <si>
    <t>Dok.datums</t>
  </si>
  <si>
    <t>Iegādātā degviela</t>
  </si>
  <si>
    <t>Darbs</t>
  </si>
  <si>
    <t>odometra rād, beigās</t>
  </si>
  <si>
    <t>odometra rād, sākumā</t>
  </si>
  <si>
    <t>Kilometri</t>
  </si>
  <si>
    <t>Pamatojums</t>
  </si>
  <si>
    <t>Maršruts</t>
  </si>
  <si>
    <t>Datums</t>
  </si>
  <si>
    <t>2022.gada jūlijs</t>
  </si>
  <si>
    <t xml:space="preserve">Degvielas izlietojuma uzskaite </t>
  </si>
  <si>
    <t>SIA ____________________</t>
  </si>
  <si>
    <t>Reģ.Nr._________________</t>
  </si>
  <si>
    <t>Jurid.adrese: _____________________</t>
  </si>
  <si>
    <r>
      <t xml:space="preserve">Automašīna: VW Caddy </t>
    </r>
    <r>
      <rPr>
        <sz val="11"/>
        <color rgb="FFFF0000"/>
        <rFont val="Arial"/>
        <family val="2"/>
      </rPr>
      <t>auto numurs</t>
    </r>
  </si>
  <si>
    <t>Vārds Uzvārds</t>
  </si>
  <si>
    <t>Ofiss - Ogre (__________) - Ofiss</t>
  </si>
  <si>
    <t>Ofiss - Lizums (___________) - Ofiss</t>
  </si>
  <si>
    <t>Ofiss - Rēzekne (__________) - Ofiss</t>
  </si>
  <si>
    <t>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</si>
</sst>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1"/>
    </font>
    <font>
      <sz val="9"/>
      <name val="Arial"/>
      <family val="2"/>
    </font>
    <font>
      <b/>
      <sz val="9"/>
      <color rgb="FFFF0000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</font>
    <font>
      <sz val="11"/>
      <color indexed="17"/>
      <name val="Calibri"/>
      <family val="2"/>
      <charset val="186"/>
    </font>
    <font>
      <b/>
      <sz val="9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FF0000"/>
      <name val="Arial"/>
      <family val="2"/>
      <charset val="1"/>
    </font>
    <font>
      <sz val="11"/>
      <color rgb="FFFF0000"/>
      <name val="Arial"/>
      <family val="2"/>
    </font>
    <font>
      <sz val="9"/>
      <color rgb="FFFF0000"/>
      <name val="Arial"/>
      <family val="2"/>
    </font>
    <font>
      <b/>
      <sz val="10"/>
      <color rgb="FFFF0000"/>
      <name val="Arial"/>
      <family val="2"/>
      <charset val="1"/>
    </font>
    <font>
      <sz val="9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</fills>
  <borders count="5">
    <border>
      <left/>
      <right/>
      <top/>
      <bottom/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4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4" fillId="0" borderId="1" xfId="0" applyFont="1" applyBorder="1"/>
    <xf numFmtId="0" fontId="3" fillId="0" borderId="2" xfId="0" applyFont="1" applyBorder="1"/>
    <xf numFmtId="2" fontId="3" fillId="0" borderId="2" xfId="0" applyNumberFormat="1" applyFont="1" applyBorder="1"/>
    <xf numFmtId="164" fontId="3" fillId="0" borderId="0" xfId="0" applyNumberFormat="1" applyFont="1"/>
    <xf numFmtId="0" fontId="3" fillId="0" borderId="1" xfId="0" applyFont="1" applyBorder="1"/>
    <xf numFmtId="164" fontId="3" fillId="0" borderId="2" xfId="0" applyNumberFormat="1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164" fontId="3" fillId="0" borderId="2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14" fontId="3" fillId="0" borderId="0" xfId="0" applyNumberFormat="1" applyFont="1"/>
    <xf numFmtId="49" fontId="3" fillId="0" borderId="2" xfId="0" applyNumberFormat="1" applyFont="1" applyBorder="1" applyAlignment="1">
      <alignment horizontal="center"/>
    </xf>
    <xf numFmtId="14" fontId="3" fillId="0" borderId="2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6" fillId="0" borderId="0" xfId="0" applyFont="1"/>
    <xf numFmtId="2" fontId="3" fillId="0" borderId="0" xfId="0" applyNumberFormat="1" applyFont="1" applyAlignment="1">
      <alignment horizontal="center"/>
    </xf>
    <xf numFmtId="2" fontId="3" fillId="0" borderId="0" xfId="1" applyNumberFormat="1" applyFont="1" applyFill="1" applyAlignment="1">
      <alignment horizontal="right"/>
    </xf>
    <xf numFmtId="0" fontId="3" fillId="0" borderId="0" xfId="1" applyFont="1" applyFill="1" applyAlignment="1">
      <alignment horizontal="left"/>
    </xf>
    <xf numFmtId="0" fontId="6" fillId="0" borderId="2" xfId="0" applyFont="1" applyBorder="1"/>
    <xf numFmtId="1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1" applyNumberFormat="1" applyFont="1" applyFill="1" applyBorder="1" applyAlignment="1" applyProtection="1">
      <alignment horizontal="center" vertical="top" wrapText="1"/>
    </xf>
    <xf numFmtId="0" fontId="3" fillId="0" borderId="4" xfId="1" applyNumberFormat="1" applyFont="1" applyFill="1" applyBorder="1" applyAlignment="1" applyProtection="1">
      <alignment horizontal="center" vertical="top" wrapText="1"/>
    </xf>
    <xf numFmtId="1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2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2" borderId="0" xfId="0" applyFont="1" applyFill="1"/>
    <xf numFmtId="0" fontId="11" fillId="2" borderId="0" xfId="0" applyFont="1" applyFill="1"/>
    <xf numFmtId="0" fontId="9" fillId="2" borderId="0" xfId="0" applyFont="1" applyFill="1"/>
    <xf numFmtId="0" fontId="8" fillId="0" borderId="0" xfId="0" applyFont="1" applyAlignment="1">
      <alignment horizontal="left"/>
    </xf>
    <xf numFmtId="0" fontId="3" fillId="0" borderId="2" xfId="1" applyFont="1" applyFill="1" applyBorder="1" applyAlignment="1">
      <alignment horizontal="center" vertical="top" wrapText="1"/>
    </xf>
    <xf numFmtId="0" fontId="3" fillId="0" borderId="2" xfId="0" applyFont="1" applyBorder="1"/>
    <xf numFmtId="0" fontId="3" fillId="0" borderId="4" xfId="1" applyNumberFormat="1" applyFont="1" applyFill="1" applyBorder="1" applyAlignment="1" applyProtection="1">
      <alignment horizontal="center" vertical="top" wrapText="1"/>
    </xf>
    <xf numFmtId="0" fontId="3" fillId="0" borderId="3" xfId="1" applyNumberFormat="1" applyFont="1" applyFill="1" applyBorder="1" applyAlignment="1" applyProtection="1">
      <alignment horizontal="center" vertical="top" wrapText="1"/>
    </xf>
    <xf numFmtId="0" fontId="3" fillId="0" borderId="4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/>
    <xf numFmtId="0" fontId="3" fillId="0" borderId="3" xfId="0" applyFont="1" applyBorder="1"/>
    <xf numFmtId="0" fontId="3" fillId="0" borderId="2" xfId="1" applyFont="1" applyFill="1" applyBorder="1" applyAlignment="1">
      <alignment horizontal="left"/>
    </xf>
    <xf numFmtId="2" fontId="3" fillId="0" borderId="2" xfId="1" applyNumberFormat="1" applyFont="1" applyFill="1" applyBorder="1" applyAlignment="1">
      <alignment horizontal="right"/>
    </xf>
    <xf numFmtId="0" fontId="13" fillId="0" borderId="0" xfId="0" applyFont="1"/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ians.samuss/Documents/Atskaites/KJ1765%20km%20atskaites/Marsrutu_lapa_KJ1765_2021_WORKFI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īlis"/>
      <sheetName val="Maijs"/>
      <sheetName val="Jūnijs"/>
      <sheetName val="Jūlijs"/>
      <sheetName val="Augusts"/>
      <sheetName val="Septembris"/>
      <sheetName val="Oktobris"/>
      <sheetName val="Novembris"/>
      <sheetName val="Decembris"/>
      <sheetName val="Janvāris 20"/>
      <sheetName val="Februāris 20"/>
      <sheetName val="Marts 20"/>
      <sheetName val="Aprīlis 20"/>
      <sheetName val="Maijs 20"/>
      <sheetName val="Jūnijs 20"/>
      <sheetName val="Jūlijs 20"/>
      <sheetName val="Augusts 20"/>
      <sheetName val="Septembris 20"/>
      <sheetName val="Oktobris 20"/>
      <sheetName val="Novembris 20"/>
      <sheetName val="Decembris 20"/>
      <sheetName val="Janvāris 21"/>
      <sheetName val="Februāris 21"/>
      <sheetName val="Marts 21"/>
      <sheetName val="Aprīlis 21"/>
      <sheetName val="Maijs 21"/>
      <sheetName val="Jūnijs 21"/>
      <sheetName val="Jūlijs 21"/>
      <sheetName val="Septembris 21"/>
      <sheetName val="Novembris 21"/>
      <sheetName val="Decembris 21"/>
      <sheetName val="Janvāris 22"/>
      <sheetName val="Februāris 22"/>
      <sheetName val="Marts 22"/>
      <sheetName val="Aprīlis 22"/>
      <sheetName val="Maijs 22"/>
      <sheetName val="Jūnijs 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9">
          <cell r="H19">
            <v>141726</v>
          </cell>
        </row>
        <row r="40">
          <cell r="C40">
            <v>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1F446-E187-4745-AC1B-23DEA5767BB4}">
  <sheetPr>
    <pageSetUpPr fitToPage="1"/>
  </sheetPr>
  <dimension ref="A1:M48"/>
  <sheetViews>
    <sheetView tabSelected="1" zoomScaleNormal="100" zoomScaleSheetLayoutView="115" workbookViewId="0">
      <selection activeCell="B51" sqref="B51"/>
    </sheetView>
  </sheetViews>
  <sheetFormatPr defaultColWidth="11.5546875" defaultRowHeight="13.2" x14ac:dyDescent="0.25"/>
  <cols>
    <col min="1" max="1" width="12.6640625" style="1" customWidth="1"/>
    <col min="2" max="2" width="30.44140625" style="1" customWidth="1"/>
    <col min="3" max="3" width="20.6640625" style="1" customWidth="1"/>
    <col min="4" max="4" width="7.5546875" style="1" customWidth="1"/>
    <col min="5" max="5" width="11.109375" style="1" customWidth="1"/>
    <col min="6" max="6" width="10.109375" style="1" customWidth="1"/>
    <col min="7" max="7" width="13.33203125" style="1" customWidth="1"/>
    <col min="8" max="8" width="12.33203125" style="1" customWidth="1"/>
    <col min="9" max="16384" width="11.5546875" style="1"/>
  </cols>
  <sheetData>
    <row r="1" spans="1:10" x14ac:dyDescent="0.25">
      <c r="A1" s="56" t="s">
        <v>31</v>
      </c>
      <c r="B1" s="44"/>
      <c r="C1" s="44"/>
      <c r="D1" s="2"/>
      <c r="E1" s="2"/>
      <c r="F1" s="2"/>
      <c r="G1" s="2"/>
      <c r="H1" s="2"/>
    </row>
    <row r="2" spans="1:10" x14ac:dyDescent="0.25">
      <c r="A2" s="57" t="s">
        <v>32</v>
      </c>
      <c r="B2" s="5"/>
      <c r="C2" s="5"/>
      <c r="D2" s="2"/>
      <c r="E2" s="2"/>
      <c r="F2" s="2"/>
      <c r="G2" s="2"/>
      <c r="H2" s="2"/>
    </row>
    <row r="3" spans="1:10" x14ac:dyDescent="0.25">
      <c r="A3" s="57" t="s">
        <v>33</v>
      </c>
      <c r="B3" s="5"/>
      <c r="C3" s="5"/>
      <c r="D3" s="2"/>
      <c r="E3" s="2"/>
      <c r="F3" s="2"/>
      <c r="G3" s="2"/>
      <c r="H3" s="2"/>
    </row>
    <row r="4" spans="1:10" x14ac:dyDescent="0.25">
      <c r="A4" s="5"/>
      <c r="B4" s="5"/>
      <c r="C4" s="5"/>
      <c r="D4" s="2"/>
      <c r="E4" s="2"/>
      <c r="F4" s="2"/>
      <c r="G4" s="2"/>
      <c r="H4" s="2"/>
    </row>
    <row r="5" spans="1:10" ht="13.8" x14ac:dyDescent="0.25">
      <c r="A5" s="43" t="s">
        <v>30</v>
      </c>
      <c r="B5" s="43"/>
      <c r="C5" s="39"/>
      <c r="D5" s="39"/>
      <c r="E5" s="39"/>
      <c r="F5" s="39"/>
      <c r="G5" s="39"/>
      <c r="H5" s="39"/>
    </row>
    <row r="6" spans="1:10" ht="13.8" x14ac:dyDescent="0.25">
      <c r="A6" s="43" t="s">
        <v>34</v>
      </c>
      <c r="B6" s="43"/>
      <c r="C6" s="39"/>
      <c r="D6" s="39"/>
      <c r="E6" s="39"/>
      <c r="F6" s="39"/>
      <c r="G6" s="39"/>
      <c r="H6" s="39"/>
    </row>
    <row r="7" spans="1:10" ht="13.8" x14ac:dyDescent="0.25">
      <c r="A7" s="42" t="s">
        <v>29</v>
      </c>
      <c r="B7" s="41"/>
      <c r="C7" s="40"/>
      <c r="D7" s="40"/>
      <c r="E7" s="40"/>
      <c r="F7" s="40"/>
      <c r="G7" s="39"/>
      <c r="H7" s="39"/>
    </row>
    <row r="8" spans="1:10" x14ac:dyDescent="0.25">
      <c r="A8" s="38"/>
      <c r="B8" s="38"/>
      <c r="C8" s="38"/>
      <c r="D8" s="38"/>
      <c r="E8" s="38"/>
      <c r="F8" s="38"/>
      <c r="G8" s="2"/>
      <c r="H8" s="2"/>
    </row>
    <row r="9" spans="1:10" x14ac:dyDescent="0.25">
      <c r="A9" s="7" t="s">
        <v>3</v>
      </c>
      <c r="B9" s="55" t="s">
        <v>35</v>
      </c>
      <c r="C9" s="37"/>
      <c r="D9" s="7"/>
      <c r="E9" s="7"/>
      <c r="F9" s="7"/>
      <c r="G9" s="7"/>
      <c r="H9" s="7"/>
    </row>
    <row r="10" spans="1:10" ht="23.85" customHeight="1" x14ac:dyDescent="0.25">
      <c r="A10" s="36" t="s">
        <v>28</v>
      </c>
      <c r="B10" s="45" t="s">
        <v>27</v>
      </c>
      <c r="C10" s="45"/>
      <c r="D10" s="45" t="s">
        <v>26</v>
      </c>
      <c r="E10" s="45"/>
      <c r="F10" s="30" t="s">
        <v>25</v>
      </c>
      <c r="G10" s="30" t="s">
        <v>24</v>
      </c>
      <c r="H10" s="30" t="s">
        <v>23</v>
      </c>
    </row>
    <row r="11" spans="1:10" ht="12.9" customHeight="1" x14ac:dyDescent="0.25">
      <c r="A11" s="33">
        <v>44747</v>
      </c>
      <c r="B11" s="46" t="s">
        <v>36</v>
      </c>
      <c r="C11" s="46"/>
      <c r="D11" s="47" t="s">
        <v>22</v>
      </c>
      <c r="E11" s="48"/>
      <c r="F11" s="22">
        <v>108</v>
      </c>
      <c r="G11" s="22">
        <f>'[1]Jūnijs 22'!H19</f>
        <v>141726</v>
      </c>
      <c r="H11" s="22">
        <f t="shared" ref="H11:H17" si="0">G11+F11</f>
        <v>141834</v>
      </c>
      <c r="I11"/>
      <c r="J11"/>
    </row>
    <row r="12" spans="1:10" ht="12.9" customHeight="1" x14ac:dyDescent="0.25">
      <c r="A12" s="33">
        <v>44754</v>
      </c>
      <c r="B12" s="49" t="s">
        <v>37</v>
      </c>
      <c r="C12" s="50"/>
      <c r="D12" s="47" t="s">
        <v>22</v>
      </c>
      <c r="E12" s="48"/>
      <c r="F12" s="22">
        <v>345</v>
      </c>
      <c r="G12" s="22">
        <f t="shared" ref="G12:G17" si="1">H11</f>
        <v>141834</v>
      </c>
      <c r="H12" s="22">
        <f t="shared" si="0"/>
        <v>142179</v>
      </c>
      <c r="I12"/>
      <c r="J12"/>
    </row>
    <row r="13" spans="1:10" ht="12.9" customHeight="1" x14ac:dyDescent="0.25">
      <c r="A13" s="33">
        <v>44756</v>
      </c>
      <c r="B13" s="46" t="s">
        <v>38</v>
      </c>
      <c r="C13" s="46"/>
      <c r="D13" s="47" t="s">
        <v>22</v>
      </c>
      <c r="E13" s="48"/>
      <c r="F13" s="22">
        <v>490</v>
      </c>
      <c r="G13" s="22">
        <f t="shared" si="1"/>
        <v>142179</v>
      </c>
      <c r="H13" s="22">
        <f t="shared" si="0"/>
        <v>142669</v>
      </c>
    </row>
    <row r="14" spans="1:10" ht="12.9" customHeight="1" x14ac:dyDescent="0.25">
      <c r="A14" s="33">
        <v>44767</v>
      </c>
      <c r="B14" s="46" t="s">
        <v>39</v>
      </c>
      <c r="C14" s="46"/>
      <c r="D14" s="47" t="s">
        <v>22</v>
      </c>
      <c r="E14" s="48"/>
      <c r="F14" s="22">
        <v>104</v>
      </c>
      <c r="G14" s="22">
        <f t="shared" si="1"/>
        <v>142669</v>
      </c>
      <c r="H14" s="22">
        <f t="shared" si="0"/>
        <v>142773</v>
      </c>
      <c r="I14"/>
      <c r="J14"/>
    </row>
    <row r="15" spans="1:10" ht="12.9" customHeight="1" x14ac:dyDescent="0.25">
      <c r="A15" s="33">
        <v>44768</v>
      </c>
      <c r="B15" s="46" t="s">
        <v>39</v>
      </c>
      <c r="C15" s="46"/>
      <c r="D15" s="47" t="s">
        <v>22</v>
      </c>
      <c r="E15" s="48"/>
      <c r="F15" s="22">
        <v>348</v>
      </c>
      <c r="G15" s="22">
        <f t="shared" si="1"/>
        <v>142773</v>
      </c>
      <c r="H15" s="22">
        <f t="shared" si="0"/>
        <v>143121</v>
      </c>
    </row>
    <row r="16" spans="1:10" ht="12.9" customHeight="1" x14ac:dyDescent="0.25">
      <c r="A16" s="33">
        <v>44770</v>
      </c>
      <c r="B16" s="46" t="s">
        <v>39</v>
      </c>
      <c r="C16" s="46"/>
      <c r="D16" s="47" t="s">
        <v>22</v>
      </c>
      <c r="E16" s="48"/>
      <c r="F16" s="22">
        <v>488</v>
      </c>
      <c r="G16" s="22">
        <f t="shared" si="1"/>
        <v>143121</v>
      </c>
      <c r="H16" s="22">
        <f t="shared" si="0"/>
        <v>143609</v>
      </c>
    </row>
    <row r="17" spans="1:13" ht="12.9" customHeight="1" x14ac:dyDescent="0.25">
      <c r="A17" s="33">
        <v>44771</v>
      </c>
      <c r="B17" s="46" t="s">
        <v>39</v>
      </c>
      <c r="C17" s="46"/>
      <c r="D17" s="47" t="s">
        <v>22</v>
      </c>
      <c r="E17" s="48"/>
      <c r="F17" s="22">
        <v>362</v>
      </c>
      <c r="G17" s="22">
        <f t="shared" si="1"/>
        <v>143609</v>
      </c>
      <c r="H17" s="22">
        <f t="shared" si="0"/>
        <v>143971</v>
      </c>
      <c r="I17"/>
      <c r="J17"/>
    </row>
    <row r="18" spans="1:13" ht="12.9" customHeight="1" x14ac:dyDescent="0.25">
      <c r="A18" s="33"/>
      <c r="B18" s="49"/>
      <c r="C18" s="50"/>
      <c r="D18" s="47"/>
      <c r="E18" s="48"/>
      <c r="F18" s="22"/>
      <c r="G18" s="22"/>
      <c r="H18" s="22"/>
    </row>
    <row r="19" spans="1:13" ht="12.9" customHeight="1" x14ac:dyDescent="0.25">
      <c r="A19" s="33"/>
      <c r="B19" s="46"/>
      <c r="C19" s="46"/>
      <c r="D19" s="47"/>
      <c r="E19" s="48"/>
      <c r="F19" s="22"/>
      <c r="G19" s="22"/>
      <c r="H19" s="22"/>
      <c r="J19"/>
      <c r="L19"/>
      <c r="M19"/>
    </row>
    <row r="20" spans="1:13" ht="12.9" customHeight="1" x14ac:dyDescent="0.25">
      <c r="A20" s="33"/>
      <c r="B20" s="35"/>
      <c r="C20" s="34"/>
      <c r="D20" s="47"/>
      <c r="E20" s="48"/>
      <c r="F20" s="22"/>
      <c r="G20" s="22"/>
      <c r="H20" s="22"/>
      <c r="J20"/>
      <c r="L20"/>
      <c r="M20"/>
    </row>
    <row r="21" spans="1:13" ht="12.9" customHeight="1" x14ac:dyDescent="0.25">
      <c r="A21" s="33"/>
      <c r="B21" s="35"/>
      <c r="C21" s="34"/>
      <c r="D21" s="32"/>
      <c r="E21" s="31"/>
      <c r="F21" s="22"/>
      <c r="G21" s="22"/>
      <c r="H21" s="22"/>
      <c r="J21"/>
      <c r="L21"/>
      <c r="M21"/>
    </row>
    <row r="22" spans="1:13" ht="12.9" customHeight="1" x14ac:dyDescent="0.25">
      <c r="A22" s="33"/>
      <c r="B22" s="46"/>
      <c r="C22" s="46"/>
      <c r="D22" s="47"/>
      <c r="E22" s="48"/>
      <c r="F22" s="22"/>
      <c r="G22" s="22"/>
      <c r="H22" s="22"/>
    </row>
    <row r="23" spans="1:13" ht="12.9" customHeight="1" x14ac:dyDescent="0.25">
      <c r="A23" s="33"/>
      <c r="B23" s="51"/>
      <c r="C23" s="52"/>
      <c r="D23" s="47"/>
      <c r="E23" s="48"/>
      <c r="F23" s="30"/>
      <c r="G23" s="22"/>
      <c r="H23" s="22"/>
    </row>
    <row r="24" spans="1:13" ht="15" customHeight="1" x14ac:dyDescent="0.25">
      <c r="B24" s="53"/>
      <c r="C24" s="53"/>
      <c r="D24" s="54" t="s">
        <v>10</v>
      </c>
      <c r="E24" s="54"/>
      <c r="F24" s="29">
        <f>SUM(F11:F23)</f>
        <v>2245</v>
      </c>
      <c r="G24" s="28"/>
      <c r="H24" s="22"/>
    </row>
    <row r="25" spans="1:13" ht="20.100000000000001" customHeight="1" x14ac:dyDescent="0.25">
      <c r="B25" s="27"/>
      <c r="C25" s="27"/>
      <c r="D25" s="26"/>
      <c r="E25" s="26"/>
      <c r="F25" s="25"/>
      <c r="G25" s="24"/>
      <c r="H25" s="24"/>
    </row>
    <row r="26" spans="1:13" ht="24.9" customHeight="1" x14ac:dyDescent="0.25">
      <c r="A26" s="7"/>
      <c r="B26" s="24" t="s">
        <v>21</v>
      </c>
      <c r="C26" s="7"/>
      <c r="D26" s="7"/>
      <c r="E26" s="7"/>
      <c r="F26" s="7"/>
      <c r="G26" s="7"/>
      <c r="H26" s="7"/>
    </row>
    <row r="27" spans="1:13" ht="23.4" x14ac:dyDescent="0.25">
      <c r="A27" s="14" t="s">
        <v>20</v>
      </c>
      <c r="B27" s="14" t="s">
        <v>19</v>
      </c>
      <c r="C27" s="23" t="s">
        <v>18</v>
      </c>
      <c r="D27" s="14" t="s">
        <v>17</v>
      </c>
      <c r="E27" s="23" t="s">
        <v>16</v>
      </c>
      <c r="F27" s="23" t="s">
        <v>15</v>
      </c>
      <c r="G27" s="7"/>
      <c r="H27" s="7"/>
    </row>
    <row r="28" spans="1:13" x14ac:dyDescent="0.25">
      <c r="A28" s="21">
        <v>44747</v>
      </c>
      <c r="B28" s="9" t="s">
        <v>12</v>
      </c>
      <c r="C28" s="20" t="s">
        <v>14</v>
      </c>
      <c r="D28" s="17">
        <v>52</v>
      </c>
      <c r="E28" s="16">
        <f>F28/1.21</f>
        <v>87.537190082644628</v>
      </c>
      <c r="F28" s="16">
        <v>105.92</v>
      </c>
      <c r="G28" s="7"/>
      <c r="H28" s="7"/>
    </row>
    <row r="29" spans="1:13" x14ac:dyDescent="0.25">
      <c r="A29" s="21">
        <v>44767</v>
      </c>
      <c r="B29" s="9" t="s">
        <v>12</v>
      </c>
      <c r="C29" s="20" t="s">
        <v>13</v>
      </c>
      <c r="D29" s="17">
        <v>51.22</v>
      </c>
      <c r="E29" s="16">
        <f>F29/1.21</f>
        <v>79.454545454545453</v>
      </c>
      <c r="F29" s="16">
        <v>96.14</v>
      </c>
      <c r="G29" s="7"/>
      <c r="H29" s="7"/>
    </row>
    <row r="30" spans="1:13" x14ac:dyDescent="0.25">
      <c r="A30" s="21">
        <v>44771</v>
      </c>
      <c r="B30" s="9" t="s">
        <v>12</v>
      </c>
      <c r="C30" s="20" t="s">
        <v>11</v>
      </c>
      <c r="D30" s="17">
        <v>52</v>
      </c>
      <c r="E30" s="16">
        <f>F30/1.21</f>
        <v>79.371900826446293</v>
      </c>
      <c r="F30" s="16">
        <v>96.04</v>
      </c>
      <c r="G30" s="7"/>
      <c r="H30" s="7"/>
    </row>
    <row r="31" spans="1:13" x14ac:dyDescent="0.25">
      <c r="A31" s="21"/>
      <c r="B31" s="9"/>
      <c r="C31" s="20"/>
      <c r="D31" s="17"/>
      <c r="E31" s="16"/>
      <c r="F31" s="16"/>
      <c r="G31" s="7"/>
      <c r="H31" s="7"/>
    </row>
    <row r="32" spans="1:13" x14ac:dyDescent="0.25">
      <c r="A32" s="21"/>
      <c r="B32" s="9"/>
      <c r="C32" s="20"/>
      <c r="D32" s="17"/>
      <c r="E32" s="16"/>
      <c r="F32" s="16"/>
      <c r="G32" s="7"/>
      <c r="H32" s="7"/>
    </row>
    <row r="33" spans="1:8" x14ac:dyDescent="0.25">
      <c r="A33" s="19"/>
      <c r="B33" s="7"/>
      <c r="C33" s="18"/>
      <c r="D33" s="17"/>
      <c r="E33" s="16"/>
      <c r="F33" s="16"/>
      <c r="G33" s="7"/>
      <c r="H33" s="7"/>
    </row>
    <row r="34" spans="1:8" x14ac:dyDescent="0.25">
      <c r="A34" s="7"/>
      <c r="B34" s="7"/>
      <c r="C34" s="15" t="s">
        <v>10</v>
      </c>
      <c r="D34" s="14">
        <f>SUM(D28:D33)</f>
        <v>155.22</v>
      </c>
      <c r="E34" s="9"/>
      <c r="F34" s="13"/>
      <c r="G34" s="7"/>
      <c r="H34" s="7"/>
    </row>
    <row r="35" spans="1:8" x14ac:dyDescent="0.25">
      <c r="A35" s="7"/>
      <c r="B35" s="7"/>
      <c r="C35" s="7"/>
      <c r="D35" s="7"/>
      <c r="E35" s="7"/>
      <c r="F35" s="7"/>
      <c r="G35" s="7"/>
      <c r="H35" s="7"/>
    </row>
    <row r="36" spans="1:8" x14ac:dyDescent="0.25">
      <c r="A36" s="46" t="s">
        <v>9</v>
      </c>
      <c r="B36" s="46"/>
      <c r="C36" s="12">
        <f>'[1]Jūnijs 22'!C40</f>
        <v>7</v>
      </c>
      <c r="D36" s="7"/>
      <c r="E36" s="11"/>
      <c r="F36" s="11"/>
      <c r="G36" s="7"/>
      <c r="H36" s="7"/>
    </row>
    <row r="37" spans="1:8" x14ac:dyDescent="0.25">
      <c r="A37" s="46" t="s">
        <v>8</v>
      </c>
      <c r="B37" s="46"/>
      <c r="C37" s="9">
        <f>D34</f>
        <v>155.22</v>
      </c>
      <c r="D37" s="7"/>
      <c r="E37" s="7"/>
      <c r="F37" s="7"/>
      <c r="G37" s="7"/>
      <c r="H37" s="7" t="s">
        <v>4</v>
      </c>
    </row>
    <row r="38" spans="1:8" x14ac:dyDescent="0.25">
      <c r="A38" s="46" t="s">
        <v>7</v>
      </c>
      <c r="B38" s="46"/>
      <c r="C38" s="10">
        <f>100/(F24/C39)</f>
        <v>5.4440979955456577</v>
      </c>
      <c r="D38" s="7"/>
      <c r="E38" s="7"/>
      <c r="F38" s="7"/>
      <c r="G38" s="7"/>
      <c r="H38" s="7"/>
    </row>
    <row r="39" spans="1:8" x14ac:dyDescent="0.25">
      <c r="A39" s="46" t="s">
        <v>6</v>
      </c>
      <c r="B39" s="46"/>
      <c r="C39" s="9">
        <f>C36+C37-C40</f>
        <v>122.22</v>
      </c>
      <c r="D39" s="7"/>
      <c r="E39" s="7"/>
      <c r="F39" s="7"/>
      <c r="G39" s="7"/>
      <c r="H39" s="7"/>
    </row>
    <row r="40" spans="1:8" x14ac:dyDescent="0.25">
      <c r="A40" s="46" t="s">
        <v>5</v>
      </c>
      <c r="B40" s="46"/>
      <c r="C40" s="8">
        <v>40</v>
      </c>
      <c r="D40" s="7"/>
      <c r="E40" s="7"/>
      <c r="F40" s="7"/>
      <c r="G40" s="7"/>
      <c r="H40" s="7"/>
    </row>
    <row r="41" spans="1:8" x14ac:dyDescent="0.25">
      <c r="A41" s="2"/>
      <c r="B41" s="2"/>
      <c r="C41" s="2" t="s">
        <v>4</v>
      </c>
      <c r="D41" s="2"/>
      <c r="E41" s="2"/>
      <c r="F41" s="2"/>
      <c r="G41" s="2"/>
      <c r="H41" s="2"/>
    </row>
    <row r="42" spans="1:8" x14ac:dyDescent="0.25">
      <c r="A42" s="2"/>
      <c r="B42" s="2"/>
      <c r="C42" s="2"/>
      <c r="D42" s="2"/>
      <c r="E42" s="2"/>
      <c r="F42" s="2"/>
      <c r="G42" s="2"/>
      <c r="H42" s="2"/>
    </row>
    <row r="43" spans="1:8" x14ac:dyDescent="0.25">
      <c r="A43" s="2"/>
      <c r="B43" s="2"/>
      <c r="C43" s="2"/>
      <c r="D43" s="2"/>
      <c r="E43" s="2"/>
      <c r="F43" s="2"/>
      <c r="G43" s="2"/>
      <c r="H43" s="2"/>
    </row>
    <row r="44" spans="1:8" x14ac:dyDescent="0.25">
      <c r="A44" s="6" t="s">
        <v>3</v>
      </c>
      <c r="B44" s="2" t="str">
        <f>B9</f>
        <v>Vārds Uzvārds</v>
      </c>
      <c r="C44" s="3"/>
      <c r="D44" s="2"/>
      <c r="E44" s="2"/>
      <c r="F44" s="2"/>
      <c r="G44" s="2"/>
      <c r="H44" s="2"/>
    </row>
    <row r="45" spans="1:8" x14ac:dyDescent="0.25">
      <c r="A45" s="6"/>
      <c r="B45" s="5" t="s">
        <v>2</v>
      </c>
      <c r="C45" s="3"/>
      <c r="D45" s="2"/>
      <c r="E45" s="2"/>
      <c r="F45" s="2"/>
      <c r="G45" s="2"/>
      <c r="H45" s="2"/>
    </row>
    <row r="46" spans="1:8" x14ac:dyDescent="0.25">
      <c r="A46" s="4">
        <v>44746</v>
      </c>
      <c r="B46" s="3"/>
      <c r="C46" s="3"/>
      <c r="D46" s="2"/>
      <c r="E46" s="2"/>
      <c r="F46" s="2"/>
      <c r="G46" s="2"/>
      <c r="H46" s="2"/>
    </row>
    <row r="47" spans="1:8" x14ac:dyDescent="0.25">
      <c r="A47" s="2"/>
      <c r="B47" s="3"/>
      <c r="C47" s="3"/>
      <c r="D47" s="2"/>
      <c r="E47" s="2"/>
      <c r="F47" s="2"/>
      <c r="G47" s="2"/>
      <c r="H47" s="2"/>
    </row>
    <row r="48" spans="1:8" x14ac:dyDescent="0.25">
      <c r="A48" s="2"/>
      <c r="B48" s="3"/>
      <c r="C48" s="3" t="s">
        <v>1</v>
      </c>
      <c r="D48" s="2" t="s">
        <v>0</v>
      </c>
      <c r="E48" s="2"/>
      <c r="F48" s="2"/>
      <c r="G48" s="2"/>
      <c r="H48" s="2"/>
    </row>
  </sheetData>
  <mergeCells count="32">
    <mergeCell ref="B23:C23"/>
    <mergeCell ref="D23:E23"/>
    <mergeCell ref="A40:B40"/>
    <mergeCell ref="B24:C24"/>
    <mergeCell ref="D24:E24"/>
    <mergeCell ref="A36:B36"/>
    <mergeCell ref="A37:B37"/>
    <mergeCell ref="A38:B38"/>
    <mergeCell ref="A39:B39"/>
    <mergeCell ref="B19:C19"/>
    <mergeCell ref="D19:E19"/>
    <mergeCell ref="D20:E20"/>
    <mergeCell ref="B22:C22"/>
    <mergeCell ref="D22:E22"/>
    <mergeCell ref="B16:C16"/>
    <mergeCell ref="D16:E16"/>
    <mergeCell ref="B17:C17"/>
    <mergeCell ref="D17:E17"/>
    <mergeCell ref="B18:C18"/>
    <mergeCell ref="D18:E18"/>
    <mergeCell ref="B13:C13"/>
    <mergeCell ref="D13:E13"/>
    <mergeCell ref="B14:C14"/>
    <mergeCell ref="D14:E14"/>
    <mergeCell ref="B15:C15"/>
    <mergeCell ref="D15:E15"/>
    <mergeCell ref="B10:C10"/>
    <mergeCell ref="D10:E10"/>
    <mergeCell ref="B11:C11"/>
    <mergeCell ref="D11:E11"/>
    <mergeCell ref="B12:C12"/>
    <mergeCell ref="D12:E12"/>
  </mergeCells>
  <pageMargins left="0.74803149606299213" right="0.74803149606299213" top="0.78740157480314965" bottom="0.70866141732283472" header="0.51181102362204722" footer="0.51181102362204722"/>
  <pageSetup paperSize="9" scale="87" orientation="landscape" useFirstPageNumber="1" horizontalDpi="300" verticalDpi="300" r:id="rId1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Jūlijs 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Kristiāns Samušs</dc:creator>
  <cp:lastModifiedBy>Jana Daugele</cp:lastModifiedBy>
  <dcterms:created xsi:type="dcterms:W3CDTF">2022-08-01T07:24:05Z</dcterms:created>
  <dcterms:modified xsi:type="dcterms:W3CDTF">2022-11-16T11:15:55Z</dcterms:modified>
</cp:coreProperties>
</file>