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0" documentId="13_ncr:1_{B50B2364-D6E5-4E31-BF66-A33C6689CF91}" xr6:coauthVersionLast="47" xr6:coauthVersionMax="47" xr10:uidLastSave="{00000000-0000-0000-0000-000000000000}"/>
  <bookViews>
    <workbookView xWindow="-14565" yWindow="3570" windowWidth="21600" windowHeight="11385" xr2:uid="{00000000-000D-0000-FFFF-FFFF00000000}"/>
  </bookViews>
  <sheets>
    <sheet name="Lapas1" sheetId="1" r:id="rId1"/>
  </sheets>
  <externalReferences>
    <externalReference r:id="rId2"/>
  </externalReferences>
  <definedNames>
    <definedName name="_xlnm.Print_Area" localSheetId="0">Lapas1!$A$1:$C$129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1" l="1"/>
  <c r="C28" i="1"/>
  <c r="C12" i="1"/>
  <c r="C10" i="1"/>
  <c r="C7" i="1"/>
  <c r="C106" i="1"/>
  <c r="C115" i="1"/>
  <c r="C107" i="1"/>
  <c r="C124" i="1"/>
  <c r="C98" i="1"/>
  <c r="C93" i="1"/>
  <c r="C92" i="1"/>
  <c r="C88" i="1"/>
  <c r="C82" i="1"/>
  <c r="C75" i="1"/>
  <c r="C72" i="1"/>
  <c r="C71" i="1"/>
  <c r="C66" i="1"/>
  <c r="C62" i="1"/>
  <c r="C61" i="1"/>
  <c r="C58" i="1"/>
  <c r="C55" i="1" s="1"/>
  <c r="C43" i="1" s="1"/>
  <c r="C52" i="1"/>
  <c r="C46" i="1"/>
  <c r="C38" i="1"/>
  <c r="C35" i="1"/>
  <c r="C18" i="1"/>
  <c r="C130" i="1" l="1"/>
  <c r="C1" i="1"/>
</calcChain>
</file>

<file path=xl/sharedStrings.xml><?xml version="1.0" encoding="utf-8"?>
<sst xmlns="http://schemas.openxmlformats.org/spreadsheetml/2006/main" count="258" uniqueCount="256">
  <si>
    <t>1</t>
  </si>
  <si>
    <t>1.1</t>
  </si>
  <si>
    <t>2</t>
  </si>
  <si>
    <t>2.1</t>
  </si>
  <si>
    <t>3</t>
  </si>
  <si>
    <t>3.1</t>
  </si>
  <si>
    <t>3.2</t>
  </si>
  <si>
    <t>3.3</t>
  </si>
  <si>
    <t>3.4</t>
  </si>
  <si>
    <t>4</t>
  </si>
  <si>
    <t>4.1</t>
  </si>
  <si>
    <t>4.2</t>
  </si>
  <si>
    <t>4.3</t>
  </si>
  <si>
    <t>4.4</t>
  </si>
  <si>
    <t>4.5</t>
  </si>
  <si>
    <t>4.6</t>
  </si>
  <si>
    <t>4.7</t>
  </si>
  <si>
    <t>5</t>
  </si>
  <si>
    <t>5.1</t>
  </si>
  <si>
    <t>5.2</t>
  </si>
  <si>
    <t>5.3</t>
  </si>
  <si>
    <t>5.4</t>
  </si>
  <si>
    <t>5.5</t>
  </si>
  <si>
    <t>5.6</t>
  </si>
  <si>
    <t>5.7</t>
  </si>
  <si>
    <t>5.7.1</t>
  </si>
  <si>
    <t>5.7.2</t>
  </si>
  <si>
    <t>5.8</t>
  </si>
  <si>
    <t>5.9</t>
  </si>
  <si>
    <t>6</t>
  </si>
  <si>
    <t>6.1</t>
  </si>
  <si>
    <t>6.2</t>
  </si>
  <si>
    <t>6.3</t>
  </si>
  <si>
    <t>6.4</t>
  </si>
  <si>
    <t>6.5</t>
  </si>
  <si>
    <t>6.6</t>
  </si>
  <si>
    <t>6.7</t>
  </si>
  <si>
    <t>6.7.1</t>
  </si>
  <si>
    <t>6.7.2</t>
  </si>
  <si>
    <t>6.8</t>
  </si>
  <si>
    <t>6.8.1</t>
  </si>
  <si>
    <t>6.8.2</t>
  </si>
  <si>
    <t>6.9</t>
  </si>
  <si>
    <t>6.10</t>
  </si>
  <si>
    <t>7</t>
  </si>
  <si>
    <t>7.1</t>
  </si>
  <si>
    <t>7.2</t>
  </si>
  <si>
    <t>7.3</t>
  </si>
  <si>
    <t>7.4</t>
  </si>
  <si>
    <t>7.5</t>
  </si>
  <si>
    <t>7.6</t>
  </si>
  <si>
    <t>7.7</t>
  </si>
  <si>
    <t>8</t>
  </si>
  <si>
    <t>8.1</t>
  </si>
  <si>
    <t>8.1.1</t>
  </si>
  <si>
    <t>8.1.2</t>
  </si>
  <si>
    <t>8.1.3</t>
  </si>
  <si>
    <t>8.2</t>
  </si>
  <si>
    <t>8.3</t>
  </si>
  <si>
    <t>8.4</t>
  </si>
  <si>
    <t>9</t>
  </si>
  <si>
    <t>9.1</t>
  </si>
  <si>
    <t>9.1.1</t>
  </si>
  <si>
    <t>9.1.2</t>
  </si>
  <si>
    <t>9.1.3</t>
  </si>
  <si>
    <t>9.1.4</t>
  </si>
  <si>
    <t>9.1.5</t>
  </si>
  <si>
    <t>9.2</t>
  </si>
  <si>
    <t>9.2.1</t>
  </si>
  <si>
    <t>9.2.2</t>
  </si>
  <si>
    <t>9.2.3</t>
  </si>
  <si>
    <t>9.2.4</t>
  </si>
  <si>
    <t>9.2.5</t>
  </si>
  <si>
    <t>9.2.6</t>
  </si>
  <si>
    <t>9.2.7</t>
  </si>
  <si>
    <t>10</t>
  </si>
  <si>
    <t>10.1</t>
  </si>
  <si>
    <t>10.2</t>
  </si>
  <si>
    <t>10.3</t>
  </si>
  <si>
    <t>11</t>
  </si>
  <si>
    <t>12</t>
  </si>
  <si>
    <t>13</t>
  </si>
  <si>
    <t>Adrese</t>
  </si>
  <si>
    <t>Uzņēmuma nosaukums / Firma (Bieter)</t>
  </si>
  <si>
    <t>Piedāvājuma datums / Angebotsdatum</t>
  </si>
  <si>
    <t>Būvniecības sākums / Baubeginn (frühest möglich Termin)</t>
  </si>
  <si>
    <t>Būvniecības pabeigšana / Fertigstellung (geplanter Termin))</t>
  </si>
  <si>
    <t>Būvniecības ilgums (nedēļās) / Bauzeit (kalkulierte Wochen)</t>
  </si>
  <si>
    <t>Esošo ēku nojaukšanas darbi / Abbrucharbeiten</t>
  </si>
  <si>
    <t>Būvlaukuma iekārtošana / Baustelleneinrichtung</t>
  </si>
  <si>
    <t>Būvlaukuma iekārtošana (iežogošana, piebraucamie ceļi, drošība u. c.) /Baustelleneinrichtung (Zaun, Wege, Sicherheit, usw.)</t>
  </si>
  <si>
    <t>Ārējie ūdensapgādes tīkli / Wasserleitung</t>
  </si>
  <si>
    <t>Ārējie sadzīves kanalizācijas tīkli / Abwasserleitung</t>
  </si>
  <si>
    <t>Lietus kanalizācijas tīkli / Regenwasserleitung</t>
  </si>
  <si>
    <t>Konstrukcijas / Rohbau</t>
  </si>
  <si>
    <t>Jumts / Dachaufbau:</t>
  </si>
  <si>
    <t>Ruļļa jumta segums / Dämmung/Abdichtung Dach/Dacheindeckung</t>
  </si>
  <si>
    <t>Piekaramie griesti / Abgehängte Decken</t>
  </si>
  <si>
    <t>Apdares darbi / Ausbau</t>
  </si>
  <si>
    <t>Fasādes / Fassade:</t>
  </si>
  <si>
    <t>Ārsienu apmetums (ar dekoratīvo apdari) / Außenputz</t>
  </si>
  <si>
    <t>Iekšsienu apdare / Innenwände:</t>
  </si>
  <si>
    <t>Sienu apmetums / Innenputz</t>
  </si>
  <si>
    <t>Grīdas / Böden:</t>
  </si>
  <si>
    <t>Iekšējās inženiertehniskās sistēmas / Haustechnik</t>
  </si>
  <si>
    <t>Apkure, ieskaitot apkures punktu / ventilācija / gaisa kondicionēšana / rekuperators (iekārtas un vadi) / Heizung/ Lüftung/ Klimatisierung/ Rekuperator (Leitungen und Einrichtungen)</t>
  </si>
  <si>
    <t>Santehnika / Sanitärinstallation:</t>
  </si>
  <si>
    <t>Ūdensapgādes un kanalizācijas tīkli / Wasserversorgung im Gebäude</t>
  </si>
  <si>
    <t>Zemes gabala labiekārtošanas darbi / Außenanlagen</t>
  </si>
  <si>
    <t>Cietie segumi / Befestigte Flächen:</t>
  </si>
  <si>
    <t>Apstādījumi / Grünanlagen</t>
  </si>
  <si>
    <t>Ceļa barjeras / Schrankenanlage</t>
  </si>
  <si>
    <t>Papildu izmaksas aiz zemes gabala robežas / Zusatzkosten auf fremdem Grund</t>
  </si>
  <si>
    <t>Virsmu izbūve aiz zemes gabala robežas / Oberflächenarbeiten auf fremdem Grund:</t>
  </si>
  <si>
    <t>Gājēju un velosipēdu celiņu ierīkošana (ieskaitot pazeminātās apmales pie iebrauktuves) / Einrichtung/Anpassung an Geh- und Radwegen incl. Bordsteinabsenkungen bei Einfahrten</t>
  </si>
  <si>
    <t>Iebraukšanas zonas ierīkošana (iebraukšanas palēninājuma, paātrinājuma joslas) / Einrichtung/Anpassung an öffentlichen Straßen (Abbiegespuren incl. Einfahrten)</t>
  </si>
  <si>
    <t xml:space="preserve">Luksoforu uzstādīšana/rekonstrukcija / Errichtung/Umbau von Ampelanlagen </t>
  </si>
  <si>
    <t>Citi (bērnu rotaļu laukumi, sporta laukumi, darbi kaimiņu zemes gabalā u. tml.) / Sonstiges (Sport- und Spielplätze, Arbeiten am Nachbargrundstück u.s.w.)</t>
  </si>
  <si>
    <t>Inženiertīklu izcelšana / pārcelšana / aizsardzība u. c.  aiz zemes gabala robežām / Leitungsverlegung/ -umlegung/ -schutz auf fremdem Grund:</t>
  </si>
  <si>
    <t>Projektēšana un inženieru pakalpojumi / Projektierungs- und Ingenieurleistung</t>
  </si>
  <si>
    <t>Objekta izpildes dokumentācija, kadastrālā lieta, energosertifikāts, izmaksas valsts institūcijām / Revisionsunterlagen, behördliche Kosten, Energiepass</t>
  </si>
  <si>
    <t>Krustojumu ierīkošana (bez inženiertīkliem) /
Einrichtung/Anpassung von Kreuzungsbereichen (exklusive Leitungsumverlegungen)</t>
  </si>
  <si>
    <t>Piedāvājuma summa / Angebotssumme Gesamt</t>
  </si>
  <si>
    <t>Alternatīva 1 / Option 1</t>
  </si>
  <si>
    <t>Alternatīva 2 / Option 2</t>
  </si>
  <si>
    <t>Alternatīva 3 / Option 3</t>
  </si>
  <si>
    <t>Alternatīva 4 / Option 4</t>
  </si>
  <si>
    <t>1.2</t>
  </si>
  <si>
    <t>Esošo koku ciršana zemes gabalā / Abholzung im Grundstück</t>
  </si>
  <si>
    <t>Zemes darbi (rakšana, uzbēršana, pārstumšana, blietēšana) bez pamatnes zem grīdas plāksnes /
Erdarbeiten (Leitungsgräben, Abraum, Auffüllungen, Verdichtung) ohne Sohlen unter Bodenplatte</t>
  </si>
  <si>
    <t>5.6.1</t>
  </si>
  <si>
    <t>5.6.2</t>
  </si>
  <si>
    <t>Materiāli (fasādes plātnes, montāžas materiāli) / Material (Wand-Isopaneele  Montageelemente)</t>
  </si>
  <si>
    <t>Darbs / Arbeiten</t>
  </si>
  <si>
    <t>Aizsardzība pret sauli tirdzniecības zāles stikla fasādei / Sonnenschutz Schaufenster im Verkaufsraum</t>
  </si>
  <si>
    <t>Aizsardzība pret sauli tirdzniecības zāles logu joslai / Sonnenschutz Fensterband im Verkaufsraum</t>
  </si>
  <si>
    <t>Sienu apdare ar akmens masas flīzēm / Wandfliesen</t>
  </si>
  <si>
    <t xml:space="preserve">           Materiāli (flīzes, līme) / Material (Fliesen, Kleber)</t>
  </si>
  <si>
    <t xml:space="preserve">           Darbs/ Arbeiten</t>
  </si>
  <si>
    <t xml:space="preserve">           Darbs / Arbeiten</t>
  </si>
  <si>
    <t>Citi grīdas segumi (betona grīdas, antistatiskās serveru grīdas segumi) / Andere Bodenbeläge (Betonboden, antistatische Bodenbeläge Serverraum)</t>
  </si>
  <si>
    <t xml:space="preserve">Iekštelpu aprīkojums / Innenausstattung </t>
  </si>
  <si>
    <t>Virtuves komplekti un tā aprīkojums (trauku mazgājamā mašīna, mikroviļņu krāsns, ledusskapis) / Küche mit Ausstattung (Geschirrspüllmaschiene, Mikrowelle, Kühlschrank)</t>
  </si>
  <si>
    <t>Ēkas pastāvīga tīrīšana / Grundreinigung</t>
  </si>
  <si>
    <t>6.9.1</t>
  </si>
  <si>
    <t>6.9.2</t>
  </si>
  <si>
    <t>Aizsargkonstrukcijas/profili, aizsarglīstes, ugunsdzēsības aparāti utt. / Rammschutz, Bodenmarkierung, Feuerlöscher usw.</t>
  </si>
  <si>
    <t>7.1.1</t>
  </si>
  <si>
    <t>7.1.2</t>
  </si>
  <si>
    <t>Elektroinstalācijas darbi / Elektroinstallation</t>
  </si>
  <si>
    <t>Elektrosadalnes skapji / Elektroverteilerschränke</t>
  </si>
  <si>
    <t>Apgaismojums / Innenbeleuchtung</t>
  </si>
  <si>
    <t>7.2.1</t>
  </si>
  <si>
    <t>7.2.2</t>
  </si>
  <si>
    <t>Materiāli (LED lampas, montāžas elementi) / Material (LED Lampen, Befestigungsmaterial)</t>
  </si>
  <si>
    <t>Ugunsgrēka signalizācija / Brandmeldeanlage</t>
  </si>
  <si>
    <t>Ēkas vadības sistēma / Gebäudesteuerung</t>
  </si>
  <si>
    <t>Ugunsdzēšanas ūdensapgāde / Löschwasserversorgung</t>
  </si>
  <si>
    <t>Santehnikas iekārtas (WC aksesuāri, izlietnes, tualetes, krāni, ātrie sildītāji u. c) / Sanitärgeräte  (WC Ausstattung, Waschbecken, Mischer, Warmwasserspeicher), Warmwasseraufbereitung)</t>
  </si>
  <si>
    <t>Mazā arhitektūra un citi zemes gabala labiekārtošanas elementi /  Kleinarchitektur und Außenmoblierung</t>
  </si>
  <si>
    <t>8.3.1</t>
  </si>
  <si>
    <t>8.3.2</t>
  </si>
  <si>
    <t>8.3.3</t>
  </si>
  <si>
    <t>8.3.4</t>
  </si>
  <si>
    <t>Mazā arhitektūra, drošības profili, ceļa un informācijas zīmes, kravas automašīnas vadīklas u.c. / Kleinarchitektur, Rammschütze, Schilder, LKW Führungen, sonstiges</t>
  </si>
  <si>
    <t>Stāvlaukuma apgaismojums stabi / Parkplatzbeleuchtung</t>
  </si>
  <si>
    <t>Pamats preču ieprikuma ratiņiem / Fundamente für EKW-Box</t>
  </si>
  <si>
    <t>Pamats pilonam / Fundamente für Pylon</t>
  </si>
  <si>
    <t>8.5</t>
  </si>
  <si>
    <t>9.1.6</t>
  </si>
  <si>
    <t>Apstādījumi ārpus zemes gabala /  Einrichtung Grünanlagen auf dem fremden Grund</t>
  </si>
  <si>
    <t>Apdrošināšanas izmaksas / Versicherungkosten</t>
  </si>
  <si>
    <t>Bankas garantijas izmaksas / Kosten Gewährleistungsbürgschaft</t>
  </si>
  <si>
    <t>Demontāža (ēkas, segumi u. c.)  / Abbrucharbeiten (Gebäude, Boden, usw.)</t>
  </si>
  <si>
    <t>Zemes darbi zemes gabala robežās / Erdarbeiten auf eigenem Grundstück</t>
  </si>
  <si>
    <t>Augsnes dekontaminēšana un citi īpaši pasākumi, ieskaitot šķirošanu / Kontamination und Sondermaßnahmen Erdbau incl.Entsorgung</t>
  </si>
  <si>
    <t>3.5</t>
  </si>
  <si>
    <t>Ārējo tīklu demontāža, tīklu pārlikšana, kas nav paredzēti ēkai / Umverlegung von Bestandsleitungen</t>
  </si>
  <si>
    <t>Ārējie inženiertīkli, kas domāti ēkai / Leitungsverlegung</t>
  </si>
  <si>
    <t>Ārējie siltumtīkli / gāzvads uz ēku / Heizmedienleitung (Gaszuleitung, Fernwärme) bis zum Gebäude</t>
  </si>
  <si>
    <t>Transformators / Trafostation</t>
  </si>
  <si>
    <t>Ārējie elektrotīkli (no pieslēguma punkta līdz ēkas ievadam) / Stromleitung (von Gebäude bis Anschlusspunkt)</t>
  </si>
  <si>
    <t>Stāvvietas apgaismojuma elektroinstalācija  / Parkplatzbeleuchtungsverkabelung</t>
  </si>
  <si>
    <t>4.8</t>
  </si>
  <si>
    <t>Ārējo sakaru tīkli  / Internetleitung und Telefonleitung</t>
  </si>
  <si>
    <t>Grīdas plāksne (ieskaitot pamatu ar visiem slāņiem un inženiertīklu kanāliem, šahtām, bez estrich slāņa) / Bodenplatte (incl. Sohlen mit allen Schichten und Grundleitungenkanälen, Schächten)</t>
  </si>
  <si>
    <t>Sienu konstrukcijas, ieskaitot iekšējās un ārējās mūra sienas,starpsienas, kolonnas, savienojuma sija, bez "sendviča" paneļiem/ Innen und Aussenwände, Stürze, Wandtragwerk (Stützen), ohne Isopaneele</t>
  </si>
  <si>
    <t>Jumta nesošās konstrukcijas / Dachtragwerk</t>
  </si>
  <si>
    <t xml:space="preserve">Dzelzsbetona pārsegumi / Stahlbetondecken </t>
  </si>
  <si>
    <t xml:space="preserve">Daudzslāņu (sendviča tipa) siena / Wand-Isopaneele </t>
  </si>
  <si>
    <t>Seguma konstrukcija (piem., plāksnes (nojumei), trapecveida skārds), tai skaitā siltumizolācija  / Dachdeckungskonstruktion (z.B. Dachplatten, Trapezblech) incl. Dämmung</t>
  </si>
  <si>
    <t>Rampas tilts (tikai rampas ierīce un blīvējums) / Überladebrücke Direktanlieferung</t>
  </si>
  <si>
    <t>Alumīnija-stikla konstrukcijas (ar ieejas vējtveri) / Schaufensterfassade (incl. Eingangekoffer)</t>
  </si>
  <si>
    <t>Iepakošanas galdiņš / Packtisch</t>
  </si>
  <si>
    <t>Pasākumi pret saules staru aizsardzību (piemēram, stikla paketes ar aizsardzību) / Sonnenschutz (z.b. Sonnenschutzverglasung)</t>
  </si>
  <si>
    <t>6.3.1</t>
  </si>
  <si>
    <t>6.3.2</t>
  </si>
  <si>
    <t>Automātiskās durvis vējtverī  / Automatiktüren im Eingangskoffer</t>
  </si>
  <si>
    <t>Logi, virslogi, lūkas / Fenster, Oberlichter</t>
  </si>
  <si>
    <t>Durvis, vārti, režģis noliktavā / Türen, Tore</t>
  </si>
  <si>
    <t>Sienas špaktelēšana, gruntēšana, krāsošana / Malerarbeiten (Spachteln, Grundierung, Streichen)</t>
  </si>
  <si>
    <t>6.8.3</t>
  </si>
  <si>
    <t>6.8.3.1</t>
  </si>
  <si>
    <t>6.8.3.2</t>
  </si>
  <si>
    <t>Flīžu klājums (ieskaitot flīzes un izlīdzinošo slāni (estrich)) / Rüttelboden (ieskaitot Fliesen und Estrich)</t>
  </si>
  <si>
    <t>6.9.1.1</t>
  </si>
  <si>
    <t xml:space="preserve">           Materiāli (flīzes, izlīdzinošais slānis (estrich)) / Material (Fliesen, Estrich)</t>
  </si>
  <si>
    <t>6.9.1.2</t>
  </si>
  <si>
    <t>6.10.1</t>
  </si>
  <si>
    <t>6.10.2</t>
  </si>
  <si>
    <t>6.11</t>
  </si>
  <si>
    <t>Drošības signalizācija (tikai kabeļu instalācijas darbi, instalācijas kanāli un kontakti durvīs, vārtos ierīkoti rūpnieciski)/ Einbruchsmeldeanlage (nur Verkabelung, Kabelkanäle, von Lieferant monierte Magnetkontakte in Türen und Toren)</t>
  </si>
  <si>
    <t>Sakaru un datoru tīkli (tikai instalācijas kanāli, kabeļu trases) / Datenleitungen (nur die Kabelkanäle und Lehrrohren)</t>
  </si>
  <si>
    <t>7.8</t>
  </si>
  <si>
    <t>7.8.1</t>
  </si>
  <si>
    <t>7.8.2</t>
  </si>
  <si>
    <t>7.8.3</t>
  </si>
  <si>
    <t>Asfalta segums (tai skaitā visi slāņi virs grunts līmeņa) / Asphaltflächen</t>
  </si>
  <si>
    <t>Bruģa segums (tai skaitā visi slāņi virs grunts līmeņa) / Pflasterflächen</t>
  </si>
  <si>
    <t xml:space="preserve">Betona plātne (piekļuves rampa) / Bodenplatten (Direktanlieferung) </t>
  </si>
  <si>
    <t>Parkošanās automaāts/ Parkomat</t>
  </si>
  <si>
    <t>8.6</t>
  </si>
  <si>
    <t>Maksas autostāvvietas zīmes, informatīvās zīmes, stāvvietu noteikumi / Verkehrsschilder und Informationsschilder für Parking</t>
  </si>
  <si>
    <t>Esošās siltumtrases/gāzes trases rekonstrukcija, pārcelšana, demontāža ārpus zemes gabala/
Verlegung/Umlegung/Schutz von Heizleitungen / Gasleitungen</t>
  </si>
  <si>
    <t>Esošā ūdensapgādes tīkla rekonstrukcija, pārcelšana, demontāža ārpus zemes gabala/ Verlegung/Umlegung/Schutz von Wasserleitungen</t>
  </si>
  <si>
    <t>Esošā kanalizācijas tīkla rekonstrukcija, pārcelšana, demontāža ārpus zemes gabala / Verlegung/Umlegung/Schutz von Abwasserleitungen</t>
  </si>
  <si>
    <t>Esošās elektrolīnijas rekonstrukcija, pārcelšana, demontāža ārpus zemes gabala / Verlegung/Umlegung/Schutz von Stromleitungen/-istallationen</t>
  </si>
  <si>
    <t>Ielu apgaismojuma un citu komunikāciju (piem., trolejbusa līnijas balstu) ierīkošana / demontāža / rekonstrukcija ārpus zemes gabala / Umbau an Straßenbeleuchtung und anderen Straßenelementen (wie z.B. Elektrobuslinie)</t>
  </si>
  <si>
    <t>Sakaru līnijas rekonstrukcija, demontāža, pārcelšana ārpus zemes gabala / Verlegung/Umlegung/Schutz von Telefonleitungen/-istallationen</t>
  </si>
  <si>
    <t>Lietus kanalizācijas tīklu rekonstrukcija, demontāža, pārcelšana ārpus zemes gabala / Regenwasserleitung</t>
  </si>
  <si>
    <t>9.2.8</t>
  </si>
  <si>
    <t xml:space="preserve">Papildus izmaksas / Zusatzkosten </t>
  </si>
  <si>
    <t>Atbalsta sienas (tais skaitā rampai), trokšņu aizsardzības sienas zemes gabalā / Stützwände, Schallschutzwände auf eigenem Grundstück</t>
  </si>
  <si>
    <t>Jumta kores, nojumes un nojumes pie ieejas apdare ar fasādes paneļiem/ First-, Trauf-, Giebel- und Dachvorsprungverkleidung mit Fassadenplatten</t>
  </si>
  <si>
    <t>Citu tīklu rekonstrukcija, pārcelšana demontāža, stiprināšana ārpus zemes gabala/ Umbau/Umlegung/Schutz von sonstigen Leitungen</t>
  </si>
  <si>
    <t>9.1.7</t>
  </si>
  <si>
    <t>Stāvvietu izbūve aiz zemes gabala robežās / Parkplätze auf dem fremden Grund</t>
  </si>
  <si>
    <t>Pamati / Fundamente</t>
  </si>
  <si>
    <t>5.1.1</t>
  </si>
  <si>
    <t>Pāļi / Bohrpfähle</t>
  </si>
  <si>
    <t>5.1.2</t>
  </si>
  <si>
    <r>
      <rPr>
        <sz val="12"/>
        <color theme="1"/>
        <rFont val="Arial"/>
        <family val="2"/>
        <charset val="186"/>
      </rPr>
      <t xml:space="preserve">Seklie pamati, režģogs, pāļu gali, cokols </t>
    </r>
    <r>
      <rPr>
        <sz val="12"/>
        <rFont val="Arial"/>
        <family val="2"/>
        <charset val="186"/>
      </rPr>
      <t>/ Flachgründung auf einzelfundamenten, Rostverk, Pfahlkopfe, Sockel</t>
    </r>
  </si>
  <si>
    <t>Grunts nomaiņa, grunts nostiprināšana / Bodenaustausch, Baugrundverbesserung</t>
  </si>
  <si>
    <t xml:space="preserve">Zemes gabala aizsardzība pret virszemes ūdeņiem/ Entwässerung von eigenem Grundstück </t>
  </si>
  <si>
    <t>6.10.3</t>
  </si>
  <si>
    <t>Lifts / Aufzug</t>
  </si>
  <si>
    <t>7.7.1</t>
  </si>
  <si>
    <t>7.7.2</t>
  </si>
  <si>
    <t>7.7.3</t>
  </si>
  <si>
    <t>7.7.4</t>
  </si>
  <si>
    <t xml:space="preserve">Tirdzniecības zāles ventilācijas iekārta un tajā iebūvētās komponentes, ieskaitot apsaisti, gaisa vadus un jumta izvadus/Zuluft-/Abluftsystem Verkaufsraum </t>
  </si>
  <si>
    <t>Personālo telpu un taras noliktas ventilācijas iekārta un tajā iebūvētās komponentes, ieskaitot apsaisti, gaisa vadus un jumta izvadus/Zuluft-/Abluftsystem Nebernraume/Pfanflager</t>
  </si>
  <si>
    <t>Noliktavas ventilācijas iekārta un tajā iebūvētās komponentes, ieskaitot apsaisti, gaisa vadus un jumta izvadus /Zuluft-/Abluftsystem/Lager/Anlieferung</t>
  </si>
  <si>
    <t xml:space="preserve">Klimata Kontroles sistemas (Freona vai Ūdens sistēmas, ieskaitot iekšejos un ārējos blokus, ieskaitot IR paneļus)/ Wärme-/Kälteerzeugung/-bereitstellung </t>
  </si>
  <si>
    <t xml:space="preserve">Citas iekārtas (saldetas telpu sienstarpas ventilācija/ tehnisko telpu ventilacijas/ klientu WC ventilācijas/gaisa aizskars un apsaiste) /Sonstige Ausstattung </t>
  </si>
  <si>
    <t>7.7.5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</si>
</sst>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&quot; sav.&quot;"/>
  </numFmts>
  <fonts count="15" x14ac:knownFonts="1">
    <font>
      <sz val="11"/>
      <color theme="1"/>
      <name val="Calibri"/>
      <family val="2"/>
      <scheme val="minor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b/>
      <sz val="12"/>
      <name val="Arial"/>
      <family val="2"/>
    </font>
    <font>
      <sz val="11"/>
      <color theme="1"/>
      <name val="Calibri"/>
      <family val="2"/>
      <charset val="186"/>
      <scheme val="minor"/>
    </font>
    <font>
      <b/>
      <sz val="12"/>
      <color theme="1"/>
      <name val="Arial"/>
      <family val="2"/>
      <charset val="186"/>
    </font>
    <font>
      <sz val="14"/>
      <name val="Arial"/>
      <family val="2"/>
    </font>
    <font>
      <sz val="10"/>
      <name val="Arial"/>
      <family val="2"/>
      <charset val="186"/>
    </font>
    <font>
      <sz val="24"/>
      <name val="Arial"/>
      <family val="2"/>
      <charset val="186"/>
    </font>
    <font>
      <b/>
      <sz val="24"/>
      <color rgb="FF0070C0"/>
      <name val="Arial"/>
      <family val="2"/>
      <charset val="186"/>
    </font>
    <font>
      <sz val="14"/>
      <name val="Arial"/>
      <family val="2"/>
      <charset val="186"/>
    </font>
    <font>
      <b/>
      <sz val="14"/>
      <name val="Arial"/>
      <family val="2"/>
      <charset val="186"/>
    </font>
    <font>
      <b/>
      <sz val="20"/>
      <color rgb="FF0070C0"/>
      <name val="Arial"/>
      <family val="2"/>
      <charset val="186"/>
    </font>
    <font>
      <sz val="11"/>
      <color rgb="FFFF0000"/>
      <name val="Calibri"/>
      <family val="2"/>
      <scheme val="minor"/>
    </font>
    <font>
      <sz val="12"/>
      <color theme="1"/>
      <name val="Arial"/>
      <family val="2"/>
      <charset val="186"/>
    </font>
  </fonts>
  <fills count="20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4" fillId="0" borderId="0"/>
    <xf numFmtId="0" fontId="7" fillId="0" borderId="0"/>
    <xf numFmtId="0" fontId="7" fillId="0" borderId="0"/>
  </cellStyleXfs>
  <cellXfs count="105">
    <xf numFmtId="0" fontId="0" fillId="0" borderId="0" xfId="0"/>
    <xf numFmtId="49" fontId="1" fillId="2" borderId="1" xfId="0" applyNumberFormat="1" applyFont="1" applyFill="1" applyBorder="1" applyAlignment="1" applyProtection="1">
      <alignment horizontal="center" vertical="center" wrapText="1"/>
      <protection hidden="1"/>
    </xf>
    <xf numFmtId="49" fontId="1" fillId="2" borderId="1" xfId="0" applyNumberFormat="1" applyFont="1" applyFill="1" applyBorder="1" applyAlignment="1" applyProtection="1">
      <alignment horizontal="left" vertical="center" wrapText="1"/>
      <protection hidden="1"/>
    </xf>
    <xf numFmtId="49" fontId="2" fillId="3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3" borderId="2" xfId="0" applyFont="1" applyFill="1" applyBorder="1" applyAlignment="1" applyProtection="1">
      <alignment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  <protection hidden="1"/>
    </xf>
    <xf numFmtId="49" fontId="1" fillId="2" borderId="2" xfId="0" applyNumberFormat="1" applyFont="1" applyFill="1" applyBorder="1" applyAlignment="1" applyProtection="1">
      <alignment horizontal="left" vertical="center" wrapText="1"/>
      <protection hidden="1"/>
    </xf>
    <xf numFmtId="49" fontId="2" fillId="3" borderId="2" xfId="0" applyNumberFormat="1" applyFont="1" applyFill="1" applyBorder="1" applyAlignment="1" applyProtection="1">
      <alignment horizontal="center" vertical="center"/>
    </xf>
    <xf numFmtId="49" fontId="1" fillId="4" borderId="2" xfId="0" applyNumberFormat="1" applyFont="1" applyFill="1" applyBorder="1" applyAlignment="1" applyProtection="1">
      <alignment horizontal="center" vertical="center" wrapText="1"/>
      <protection hidden="1"/>
    </xf>
    <xf numFmtId="49" fontId="2" fillId="5" borderId="2" xfId="0" applyNumberFormat="1" applyFont="1" applyFill="1" applyBorder="1" applyAlignment="1" applyProtection="1">
      <alignment horizontal="center" vertical="center"/>
    </xf>
    <xf numFmtId="49" fontId="1" fillId="5" borderId="2" xfId="0" applyNumberFormat="1" applyFont="1" applyFill="1" applyBorder="1" applyAlignment="1" applyProtection="1">
      <alignment horizontal="center" vertical="center"/>
    </xf>
    <xf numFmtId="49" fontId="2" fillId="6" borderId="2" xfId="0" applyNumberFormat="1" applyFont="1" applyFill="1" applyBorder="1" applyAlignment="1" applyProtection="1">
      <alignment horizontal="center" vertical="center"/>
    </xf>
    <xf numFmtId="0" fontId="2" fillId="5" borderId="2" xfId="0" applyFont="1" applyFill="1" applyBorder="1" applyAlignment="1" applyProtection="1">
      <alignment vertical="center" wrapText="1"/>
    </xf>
    <xf numFmtId="49" fontId="1" fillId="4" borderId="1" xfId="0" applyNumberFormat="1" applyFont="1" applyFill="1" applyBorder="1" applyAlignment="1" applyProtection="1">
      <alignment horizontal="center" vertical="center" wrapText="1"/>
      <protection hidden="1"/>
    </xf>
    <xf numFmtId="49" fontId="1" fillId="7" borderId="2" xfId="0" applyNumberFormat="1" applyFont="1" applyFill="1" applyBorder="1" applyAlignment="1" applyProtection="1">
      <alignment horizontal="center" vertical="center" wrapText="1"/>
      <protection hidden="1"/>
    </xf>
    <xf numFmtId="49" fontId="1" fillId="8" borderId="2" xfId="0" applyNumberFormat="1" applyFont="1" applyFill="1" applyBorder="1" applyAlignment="1" applyProtection="1">
      <alignment horizontal="center" vertical="center"/>
    </xf>
    <xf numFmtId="49" fontId="2" fillId="9" borderId="2" xfId="0" applyNumberFormat="1" applyFont="1" applyFill="1" applyBorder="1" applyAlignment="1" applyProtection="1">
      <alignment horizontal="center" vertical="center"/>
    </xf>
    <xf numFmtId="49" fontId="2" fillId="8" borderId="2" xfId="0" applyNumberFormat="1" applyFont="1" applyFill="1" applyBorder="1" applyAlignment="1" applyProtection="1">
      <alignment horizontal="center" vertical="center"/>
    </xf>
    <xf numFmtId="49" fontId="1" fillId="10" borderId="1" xfId="0" applyNumberFormat="1" applyFont="1" applyFill="1" applyBorder="1" applyAlignment="1" applyProtection="1">
      <alignment horizontal="center" vertical="center" wrapText="1"/>
      <protection hidden="1"/>
    </xf>
    <xf numFmtId="49" fontId="1" fillId="11" borderId="2" xfId="0" applyNumberFormat="1" applyFont="1" applyFill="1" applyBorder="1" applyAlignment="1" applyProtection="1">
      <alignment horizontal="center" vertical="center"/>
    </xf>
    <xf numFmtId="49" fontId="2" fillId="12" borderId="2" xfId="0" applyNumberFormat="1" applyFont="1" applyFill="1" applyBorder="1" applyAlignment="1" applyProtection="1">
      <alignment horizontal="center" vertical="center"/>
    </xf>
    <xf numFmtId="0" fontId="8" fillId="14" borderId="0" xfId="0" applyFont="1" applyFill="1" applyAlignment="1" applyProtection="1">
      <alignment vertical="center" wrapText="1"/>
      <protection hidden="1"/>
    </xf>
    <xf numFmtId="0" fontId="8" fillId="14" borderId="0" xfId="0" applyFont="1" applyFill="1" applyBorder="1" applyAlignment="1" applyProtection="1">
      <alignment vertical="center" wrapText="1"/>
      <protection hidden="1"/>
    </xf>
    <xf numFmtId="0" fontId="0" fillId="15" borderId="0" xfId="0" applyFill="1" applyBorder="1" applyAlignment="1" applyProtection="1">
      <alignment vertical="center" wrapText="1"/>
      <protection hidden="1"/>
    </xf>
    <xf numFmtId="14" fontId="0" fillId="15" borderId="0" xfId="0" applyNumberFormat="1" applyFill="1" applyBorder="1" applyAlignment="1" applyProtection="1">
      <alignment vertical="center" wrapText="1"/>
      <protection hidden="1"/>
    </xf>
    <xf numFmtId="0" fontId="10" fillId="0" borderId="2" xfId="0" applyFont="1" applyFill="1" applyBorder="1" applyAlignment="1" applyProtection="1">
      <alignment horizontal="center" vertical="center" wrapText="1"/>
      <protection hidden="1"/>
    </xf>
    <xf numFmtId="14" fontId="10" fillId="0" borderId="2" xfId="0" applyNumberFormat="1" applyFont="1" applyFill="1" applyBorder="1" applyAlignment="1" applyProtection="1">
      <alignment horizontal="center" vertical="center" wrapText="1"/>
      <protection hidden="1"/>
    </xf>
    <xf numFmtId="165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2" fillId="14" borderId="3" xfId="0" applyFont="1" applyFill="1" applyBorder="1" applyAlignment="1" applyProtection="1">
      <alignment horizontal="right" vertical="center" wrapText="1" indent="1"/>
      <protection hidden="1"/>
    </xf>
    <xf numFmtId="164" fontId="0" fillId="0" borderId="0" xfId="0" applyNumberFormat="1"/>
    <xf numFmtId="49" fontId="3" fillId="17" borderId="2" xfId="0" applyNumberFormat="1" applyFont="1" applyFill="1" applyBorder="1" applyAlignment="1" applyProtection="1">
      <alignment horizontal="center" vertical="center" wrapText="1"/>
      <protection hidden="1"/>
    </xf>
    <xf numFmtId="49" fontId="1" fillId="17" borderId="2" xfId="0" applyNumberFormat="1" applyFont="1" applyFill="1" applyBorder="1" applyAlignment="1" applyProtection="1">
      <alignment horizontal="left" vertical="center" wrapText="1"/>
      <protection hidden="1"/>
    </xf>
    <xf numFmtId="164" fontId="5" fillId="17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Font="1"/>
    <xf numFmtId="0" fontId="2" fillId="6" borderId="2" xfId="0" applyFont="1" applyFill="1" applyBorder="1" applyAlignment="1" applyProtection="1">
      <alignment horizontal="left" vertical="center" wrapText="1"/>
    </xf>
    <xf numFmtId="49" fontId="2" fillId="18" borderId="2" xfId="0" applyNumberFormat="1" applyFont="1" applyFill="1" applyBorder="1" applyAlignment="1" applyProtection="1">
      <alignment horizontal="center" vertical="center"/>
    </xf>
    <xf numFmtId="0" fontId="2" fillId="18" borderId="4" xfId="0" applyFont="1" applyFill="1" applyBorder="1" applyAlignment="1" applyProtection="1">
      <alignment vertical="center" wrapText="1"/>
    </xf>
    <xf numFmtId="49" fontId="1" fillId="6" borderId="2" xfId="0" applyNumberFormat="1" applyFont="1" applyFill="1" applyBorder="1" applyAlignment="1" applyProtection="1">
      <alignment horizontal="center" vertical="center"/>
    </xf>
    <xf numFmtId="0" fontId="1" fillId="5" borderId="2" xfId="0" applyFont="1" applyFill="1" applyBorder="1" applyAlignment="1" applyProtection="1">
      <alignment horizontal="left" vertical="center" wrapText="1"/>
    </xf>
    <xf numFmtId="0" fontId="2" fillId="6" borderId="4" xfId="0" applyFont="1" applyFill="1" applyBorder="1" applyAlignment="1" applyProtection="1">
      <alignment vertical="center" wrapText="1"/>
    </xf>
    <xf numFmtId="0" fontId="2" fillId="9" borderId="2" xfId="0" applyFont="1" applyFill="1" applyBorder="1" applyAlignment="1" applyProtection="1">
      <alignment horizontal="left" vertical="center" wrapText="1"/>
    </xf>
    <xf numFmtId="0" fontId="13" fillId="0" borderId="0" xfId="0" applyFont="1" applyAlignment="1">
      <alignment vertical="center"/>
    </xf>
    <xf numFmtId="164" fontId="5" fillId="16" borderId="6" xfId="0" applyNumberFormat="1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vertical="center" wrapText="1"/>
    </xf>
    <xf numFmtId="49" fontId="1" fillId="2" borderId="4" xfId="0" applyNumberFormat="1" applyFont="1" applyFill="1" applyBorder="1" applyAlignment="1" applyProtection="1">
      <alignment horizontal="left" vertical="center" wrapText="1"/>
      <protection hidden="1"/>
    </xf>
    <xf numFmtId="0" fontId="2" fillId="3" borderId="4" xfId="0" applyFont="1" applyFill="1" applyBorder="1" applyAlignment="1" applyProtection="1">
      <alignment wrapText="1"/>
    </xf>
    <xf numFmtId="49" fontId="1" fillId="4" borderId="4" xfId="0" applyNumberFormat="1" applyFont="1" applyFill="1" applyBorder="1" applyAlignment="1" applyProtection="1">
      <alignment horizontal="left" vertical="center" wrapText="1"/>
      <protection hidden="1"/>
    </xf>
    <xf numFmtId="0" fontId="2" fillId="5" borderId="4" xfId="0" applyFont="1" applyFill="1" applyBorder="1" applyAlignment="1" applyProtection="1">
      <alignment wrapText="1"/>
    </xf>
    <xf numFmtId="0" fontId="1" fillId="5" borderId="2" xfId="0" applyFont="1" applyFill="1" applyBorder="1" applyAlignment="1" applyProtection="1">
      <alignment vertical="center" wrapText="1"/>
    </xf>
    <xf numFmtId="0" fontId="1" fillId="6" borderId="2" xfId="0" applyFont="1" applyFill="1" applyBorder="1" applyAlignment="1" applyProtection="1">
      <alignment horizontal="left" vertical="center" wrapText="1"/>
    </xf>
    <xf numFmtId="0" fontId="2" fillId="6" borderId="4" xfId="0" applyFont="1" applyFill="1" applyBorder="1" applyAlignment="1" applyProtection="1">
      <alignment horizontal="left" vertical="center" wrapText="1"/>
    </xf>
    <xf numFmtId="0" fontId="2" fillId="5" borderId="4" xfId="0" applyFont="1" applyFill="1" applyBorder="1" applyAlignment="1" applyProtection="1">
      <alignment vertical="center" wrapText="1"/>
    </xf>
    <xf numFmtId="49" fontId="1" fillId="4" borderId="7" xfId="0" applyNumberFormat="1" applyFont="1" applyFill="1" applyBorder="1" applyAlignment="1" applyProtection="1">
      <alignment horizontal="left" vertical="center" wrapText="1"/>
      <protection hidden="1"/>
    </xf>
    <xf numFmtId="0" fontId="1" fillId="5" borderId="4" xfId="0" applyFont="1" applyFill="1" applyBorder="1" applyAlignment="1" applyProtection="1">
      <alignment wrapText="1"/>
    </xf>
    <xf numFmtId="49" fontId="2" fillId="5" borderId="4" xfId="0" applyNumberFormat="1" applyFont="1" applyFill="1" applyBorder="1" applyAlignment="1" applyProtection="1">
      <alignment horizontal="left" vertical="center"/>
    </xf>
    <xf numFmtId="49" fontId="1" fillId="7" borderId="4" xfId="0" applyNumberFormat="1" applyFont="1" applyFill="1" applyBorder="1" applyAlignment="1" applyProtection="1">
      <alignment horizontal="left" vertical="center" wrapText="1"/>
      <protection hidden="1"/>
    </xf>
    <xf numFmtId="0" fontId="1" fillId="8" borderId="2" xfId="0" applyFont="1" applyFill="1" applyBorder="1" applyAlignment="1" applyProtection="1">
      <alignment horizontal="left" vertical="center" wrapText="1"/>
    </xf>
    <xf numFmtId="0" fontId="2" fillId="8" borderId="2" xfId="0" applyFont="1" applyFill="1" applyBorder="1" applyAlignment="1" applyProtection="1">
      <alignment horizontal="left" vertical="center" wrapText="1"/>
    </xf>
    <xf numFmtId="0" fontId="2" fillId="9" borderId="4" xfId="0" applyFont="1" applyFill="1" applyBorder="1" applyAlignment="1" applyProtection="1">
      <alignment horizontal="left" vertical="center" wrapText="1"/>
    </xf>
    <xf numFmtId="49" fontId="1" fillId="10" borderId="7" xfId="0" applyNumberFormat="1" applyFont="1" applyFill="1" applyBorder="1" applyAlignment="1" applyProtection="1">
      <alignment horizontal="left" vertical="center" wrapText="1"/>
      <protection hidden="1"/>
    </xf>
    <xf numFmtId="0" fontId="1" fillId="11" borderId="2" xfId="0" applyFont="1" applyFill="1" applyBorder="1" applyAlignment="1" applyProtection="1">
      <alignment horizontal="left" vertical="center" wrapText="1"/>
    </xf>
    <xf numFmtId="0" fontId="2" fillId="12" borderId="2" xfId="0" applyFont="1" applyFill="1" applyBorder="1" applyAlignment="1" applyProtection="1">
      <alignment horizontal="left" vertical="center" wrapText="1"/>
    </xf>
    <xf numFmtId="0" fontId="2" fillId="3" borderId="2" xfId="0" applyFont="1" applyFill="1" applyBorder="1" applyAlignment="1" applyProtection="1">
      <alignment horizontal="left" vertical="center" wrapText="1"/>
    </xf>
    <xf numFmtId="49" fontId="3" fillId="13" borderId="6" xfId="0" applyNumberFormat="1" applyFont="1" applyFill="1" applyBorder="1" applyAlignment="1" applyProtection="1">
      <alignment horizontal="center" vertical="center" wrapText="1"/>
      <protection hidden="1"/>
    </xf>
    <xf numFmtId="49" fontId="1" fillId="13" borderId="6" xfId="0" applyNumberFormat="1" applyFont="1" applyFill="1" applyBorder="1" applyAlignment="1" applyProtection="1">
      <alignment horizontal="left" vertical="center" wrapText="1"/>
      <protection hidden="1"/>
    </xf>
    <xf numFmtId="164" fontId="5" fillId="2" borderId="1" xfId="0" applyNumberFormat="1" applyFont="1" applyFill="1" applyBorder="1" applyAlignment="1" applyProtection="1">
      <alignment horizontal="center" vertical="center" wrapText="1"/>
    </xf>
    <xf numFmtId="164" fontId="14" fillId="3" borderId="2" xfId="1" applyNumberFormat="1" applyFont="1" applyFill="1" applyBorder="1" applyAlignment="1" applyProtection="1">
      <alignment horizontal="center" vertical="center" wrapText="1"/>
      <protection locked="0"/>
    </xf>
    <xf numFmtId="164" fontId="14" fillId="3" borderId="2" xfId="1" applyNumberFormat="1" applyFont="1" applyFill="1" applyBorder="1" applyAlignment="1" applyProtection="1">
      <alignment horizontal="center" vertical="center"/>
      <protection locked="0"/>
    </xf>
    <xf numFmtId="164" fontId="14" fillId="3" borderId="1" xfId="1" applyNumberFormat="1" applyFont="1" applyFill="1" applyBorder="1" applyAlignment="1" applyProtection="1">
      <alignment horizontal="center" vertical="center"/>
      <protection locked="0"/>
    </xf>
    <xf numFmtId="164" fontId="5" fillId="4" borderId="1" xfId="0" applyNumberFormat="1" applyFont="1" applyFill="1" applyBorder="1" applyAlignment="1" applyProtection="1">
      <alignment horizontal="center" vertical="center" wrapText="1"/>
    </xf>
    <xf numFmtId="164" fontId="14" fillId="5" borderId="2" xfId="1" applyNumberFormat="1" applyFont="1" applyFill="1" applyBorder="1" applyAlignment="1" applyProtection="1">
      <alignment horizontal="center" vertical="center"/>
      <protection locked="0"/>
    </xf>
    <xf numFmtId="164" fontId="5" fillId="5" borderId="2" xfId="0" applyNumberFormat="1" applyFont="1" applyFill="1" applyBorder="1" applyAlignment="1" applyProtection="1">
      <alignment horizontal="center" vertical="center" wrapText="1"/>
    </xf>
    <xf numFmtId="164" fontId="14" fillId="6" borderId="2" xfId="0" applyNumberFormat="1" applyFont="1" applyFill="1" applyBorder="1" applyAlignment="1" applyProtection="1">
      <alignment horizontal="center" vertical="center" wrapText="1"/>
      <protection locked="0"/>
    </xf>
    <xf numFmtId="164" fontId="14" fillId="5" borderId="2" xfId="0" applyNumberFormat="1" applyFont="1" applyFill="1" applyBorder="1" applyAlignment="1" applyProtection="1">
      <alignment horizontal="center" vertical="center" wrapText="1"/>
    </xf>
    <xf numFmtId="164" fontId="14" fillId="5" borderId="2" xfId="0" applyNumberFormat="1" applyFont="1" applyFill="1" applyBorder="1" applyAlignment="1" applyProtection="1">
      <alignment horizontal="center" vertical="center" wrapText="1"/>
      <protection locked="0"/>
    </xf>
    <xf numFmtId="164" fontId="14" fillId="18" borderId="2" xfId="0" applyNumberFormat="1" applyFont="1" applyFill="1" applyBorder="1" applyAlignment="1" applyProtection="1">
      <alignment horizontal="center" vertical="center" wrapText="1"/>
    </xf>
    <xf numFmtId="164" fontId="5" fillId="6" borderId="2" xfId="0" applyNumberFormat="1" applyFont="1" applyFill="1" applyBorder="1" applyAlignment="1" applyProtection="1">
      <alignment horizontal="center" vertical="center" wrapText="1"/>
    </xf>
    <xf numFmtId="164" fontId="14" fillId="6" borderId="2" xfId="0" applyNumberFormat="1" applyFont="1" applyFill="1" applyBorder="1" applyAlignment="1" applyProtection="1">
      <alignment horizontal="center" vertical="center" wrapText="1"/>
    </xf>
    <xf numFmtId="164" fontId="5" fillId="7" borderId="2" xfId="0" applyNumberFormat="1" applyFont="1" applyFill="1" applyBorder="1" applyAlignment="1" applyProtection="1">
      <alignment horizontal="center" vertical="center" wrapText="1"/>
    </xf>
    <xf numFmtId="164" fontId="5" fillId="8" borderId="2" xfId="0" applyNumberFormat="1" applyFont="1" applyFill="1" applyBorder="1" applyAlignment="1" applyProtection="1">
      <alignment horizontal="center" vertical="center" wrapText="1"/>
    </xf>
    <xf numFmtId="164" fontId="14" fillId="9" borderId="2" xfId="0" applyNumberFormat="1" applyFont="1" applyFill="1" applyBorder="1" applyAlignment="1" applyProtection="1">
      <alignment horizontal="center" vertical="center" wrapText="1"/>
      <protection locked="0"/>
    </xf>
    <xf numFmtId="164" fontId="14" fillId="8" borderId="2" xfId="0" applyNumberFormat="1" applyFont="1" applyFill="1" applyBorder="1" applyAlignment="1" applyProtection="1">
      <alignment horizontal="center" vertical="center" wrapText="1"/>
      <protection locked="0"/>
    </xf>
    <xf numFmtId="164" fontId="5" fillId="10" borderId="2" xfId="0" applyNumberFormat="1" applyFont="1" applyFill="1" applyBorder="1" applyAlignment="1" applyProtection="1">
      <alignment horizontal="center" vertical="center" wrapText="1"/>
    </xf>
    <xf numFmtId="164" fontId="5" fillId="11" borderId="2" xfId="0" applyNumberFormat="1" applyFont="1" applyFill="1" applyBorder="1" applyAlignment="1" applyProtection="1">
      <alignment horizontal="center" vertical="center" wrapText="1"/>
    </xf>
    <xf numFmtId="164" fontId="14" fillId="12" borderId="2" xfId="0" applyNumberFormat="1" applyFont="1" applyFill="1" applyBorder="1" applyAlignment="1" applyProtection="1">
      <alignment horizontal="center" vertical="center" wrapText="1"/>
      <protection locked="0"/>
    </xf>
    <xf numFmtId="164" fontId="14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6" borderId="4" xfId="0" applyFont="1" applyFill="1" applyBorder="1" applyAlignment="1" applyProtection="1">
      <alignment wrapText="1"/>
    </xf>
    <xf numFmtId="0" fontId="14" fillId="6" borderId="4" xfId="0" applyFont="1" applyFill="1" applyBorder="1" applyAlignment="1" applyProtection="1">
      <alignment horizontal="left" vertical="center" wrapText="1"/>
    </xf>
    <xf numFmtId="164" fontId="14" fillId="6" borderId="2" xfId="1" applyNumberFormat="1" applyFont="1" applyFill="1" applyBorder="1" applyAlignment="1" applyProtection="1">
      <alignment horizontal="center" vertical="center"/>
      <protection locked="0"/>
    </xf>
    <xf numFmtId="164" fontId="14" fillId="6" borderId="4" xfId="0" applyNumberFormat="1" applyFont="1" applyFill="1" applyBorder="1" applyAlignment="1" applyProtection="1">
      <alignment horizontal="center" vertical="center" wrapText="1"/>
    </xf>
    <xf numFmtId="49" fontId="2" fillId="19" borderId="2" xfId="0" applyNumberFormat="1" applyFont="1" applyFill="1" applyBorder="1" applyAlignment="1" applyProtection="1">
      <alignment horizontal="center" vertical="center"/>
    </xf>
    <xf numFmtId="0" fontId="2" fillId="19" borderId="2" xfId="0" applyFont="1" applyFill="1" applyBorder="1" applyAlignment="1" applyProtection="1">
      <alignment vertical="center" wrapText="1"/>
    </xf>
    <xf numFmtId="164" fontId="14" fillId="19" borderId="2" xfId="0" applyNumberFormat="1" applyFont="1" applyFill="1" applyBorder="1" applyAlignment="1" applyProtection="1">
      <alignment horizontal="center" vertical="center" wrapText="1"/>
      <protection locked="0"/>
    </xf>
    <xf numFmtId="49" fontId="1" fillId="4" borderId="1" xfId="0" applyNumberFormat="1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left" vertical="center" wrapText="1"/>
    </xf>
    <xf numFmtId="49" fontId="1" fillId="4" borderId="8" xfId="0" applyNumberFormat="1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vertical="center" wrapText="1"/>
    </xf>
    <xf numFmtId="164" fontId="5" fillId="4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4" xfId="0" applyNumberFormat="1" applyFont="1" applyFill="1" applyBorder="1" applyAlignment="1" applyProtection="1">
      <alignment horizontal="left" vertical="center" wrapText="1"/>
      <protection hidden="1"/>
    </xf>
    <xf numFmtId="49" fontId="6" fillId="0" borderId="5" xfId="0" applyNumberFormat="1" applyFont="1" applyFill="1" applyBorder="1" applyAlignment="1" applyProtection="1">
      <alignment horizontal="left" vertical="center" wrapText="1"/>
      <protection hidden="1"/>
    </xf>
    <xf numFmtId="0" fontId="9" fillId="14" borderId="3" xfId="0" applyNumberFormat="1" applyFont="1" applyFill="1" applyBorder="1" applyAlignment="1" applyProtection="1">
      <alignment horizontal="left" vertical="center" indent="1"/>
      <protection hidden="1"/>
    </xf>
    <xf numFmtId="0" fontId="9" fillId="14" borderId="0" xfId="0" applyNumberFormat="1" applyFont="1" applyFill="1" applyBorder="1" applyAlignment="1" applyProtection="1">
      <alignment horizontal="left" vertical="center" indent="1"/>
      <protection hidden="1"/>
    </xf>
    <xf numFmtId="14" fontId="6" fillId="0" borderId="4" xfId="0" applyNumberFormat="1" applyFont="1" applyFill="1" applyBorder="1" applyAlignment="1" applyProtection="1">
      <alignment horizontal="left" vertical="center" wrapText="1"/>
      <protection hidden="1"/>
    </xf>
    <xf numFmtId="14" fontId="6" fillId="0" borderId="5" xfId="0" applyNumberFormat="1" applyFont="1" applyFill="1" applyBorder="1" applyAlignment="1" applyProtection="1">
      <alignment horizontal="left" vertical="center" wrapText="1"/>
      <protection hidden="1"/>
    </xf>
  </cellXfs>
  <cellStyles count="4">
    <cellStyle name="Įprastas 2" xfId="1" xr:uid="{00000000-0005-0000-0000-000000000000}"/>
    <cellStyle name="Normal" xfId="0" builtinId="0"/>
    <cellStyle name="Normal 2" xfId="2" xr:uid="{00000000-0005-0000-0000-000002000000}"/>
    <cellStyle name="Normal 48" xfId="3" xr:uid="{8BABFDD4-8F77-4DC2-9531-59F98453ECA3}"/>
  </cellStyles>
  <dxfs count="3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mmobilien/05_Bau/GU_Vergabe_Bauphase%207/1_Ausschreibung/2016-01-18/Priedas%20Nr.%206%20Kainos%20pasiulymo%20lente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gabe"/>
      <sheetName val="Sheet1"/>
    </sheetNames>
    <sheetDataSet>
      <sheetData sheetId="0"/>
      <sheetData sheetId="1">
        <row r="1">
          <cell r="A1">
            <v>1</v>
          </cell>
          <cell r="B1">
            <v>2</v>
          </cell>
        </row>
        <row r="2">
          <cell r="A2" t="str">
            <v>Flial-Nr.:</v>
          </cell>
          <cell r="B2" t="str">
            <v>Objekt- / Filialnr</v>
          </cell>
        </row>
        <row r="3">
          <cell r="A3">
            <v>113</v>
          </cell>
          <cell r="B3" t="str">
            <v>Mazeikiai</v>
          </cell>
        </row>
        <row r="4">
          <cell r="A4">
            <v>0</v>
          </cell>
          <cell r="B4">
            <v>0</v>
          </cell>
        </row>
        <row r="5">
          <cell r="A5">
            <v>115</v>
          </cell>
          <cell r="B5" t="str">
            <v>Kedainiai</v>
          </cell>
        </row>
        <row r="6">
          <cell r="A6">
            <v>0</v>
          </cell>
          <cell r="B6">
            <v>0</v>
          </cell>
        </row>
        <row r="7">
          <cell r="A7">
            <v>131</v>
          </cell>
          <cell r="B7" t="str">
            <v>Kaunas Silainiai</v>
          </cell>
        </row>
        <row r="8">
          <cell r="A8">
            <v>133</v>
          </cell>
          <cell r="B8" t="str">
            <v>Plunge</v>
          </cell>
        </row>
        <row r="9">
          <cell r="A9">
            <v>136</v>
          </cell>
          <cell r="B9" t="str">
            <v>Alytus</v>
          </cell>
        </row>
        <row r="10">
          <cell r="A10">
            <v>137</v>
          </cell>
          <cell r="B10" t="str">
            <v>Vilnius Fabijoniskes</v>
          </cell>
        </row>
        <row r="11">
          <cell r="A11">
            <v>140</v>
          </cell>
          <cell r="B11" t="str">
            <v>Siauliai Dainiai</v>
          </cell>
        </row>
        <row r="12">
          <cell r="A12">
            <v>141</v>
          </cell>
          <cell r="B12" t="str">
            <v>Vilnius Baltupiai</v>
          </cell>
        </row>
        <row r="13">
          <cell r="A13">
            <v>142</v>
          </cell>
          <cell r="B13" t="str">
            <v>Vilnius Seskine</v>
          </cell>
        </row>
        <row r="14">
          <cell r="A14">
            <v>0</v>
          </cell>
          <cell r="B14">
            <v>0</v>
          </cell>
        </row>
        <row r="15">
          <cell r="A15">
            <v>143</v>
          </cell>
          <cell r="B15" t="str">
            <v>Jonava</v>
          </cell>
        </row>
        <row r="16">
          <cell r="A16">
            <v>0</v>
          </cell>
          <cell r="B16">
            <v>0</v>
          </cell>
        </row>
        <row r="17">
          <cell r="A17">
            <v>146</v>
          </cell>
          <cell r="B17" t="str">
            <v>Vilnius Snipiskes</v>
          </cell>
        </row>
        <row r="18">
          <cell r="A18">
            <v>147</v>
          </cell>
          <cell r="B18" t="str">
            <v>Kaunas Griciupis</v>
          </cell>
        </row>
        <row r="19">
          <cell r="A19">
            <v>148</v>
          </cell>
          <cell r="B19" t="str">
            <v>Tauragė</v>
          </cell>
        </row>
        <row r="20">
          <cell r="A20">
            <v>149</v>
          </cell>
          <cell r="B20" t="str">
            <v>Vilnius Naujininkai</v>
          </cell>
        </row>
        <row r="21">
          <cell r="A21">
            <v>150</v>
          </cell>
          <cell r="B21" t="str">
            <v>Kretinga</v>
          </cell>
        </row>
        <row r="22">
          <cell r="A22">
            <v>0</v>
          </cell>
          <cell r="B22">
            <v>0</v>
          </cell>
        </row>
        <row r="23">
          <cell r="A23">
            <v>151</v>
          </cell>
          <cell r="B23" t="str">
            <v>Vilnius Naujamiestis</v>
          </cell>
        </row>
        <row r="24">
          <cell r="A24">
            <v>152</v>
          </cell>
          <cell r="B24" t="str">
            <v>Kaunas Kalnieciai</v>
          </cell>
        </row>
        <row r="25">
          <cell r="A25">
            <v>153</v>
          </cell>
          <cell r="B25" t="str">
            <v>Telšiai</v>
          </cell>
        </row>
        <row r="26">
          <cell r="A26">
            <v>0</v>
          </cell>
          <cell r="B26">
            <v>0</v>
          </cell>
        </row>
        <row r="27">
          <cell r="A27">
            <v>154</v>
          </cell>
          <cell r="B27" t="str">
            <v>Vilnius Senamiestis</v>
          </cell>
        </row>
        <row r="28">
          <cell r="A28">
            <v>156</v>
          </cell>
          <cell r="B28" t="str">
            <v>Klaipeda Pempininkai</v>
          </cell>
        </row>
        <row r="29">
          <cell r="A29">
            <v>157</v>
          </cell>
          <cell r="B29" t="str">
            <v>Klaipeda Bandužiai</v>
          </cell>
        </row>
        <row r="30">
          <cell r="A30">
            <v>158</v>
          </cell>
          <cell r="B30" t="str">
            <v>Marijampole Centras</v>
          </cell>
        </row>
        <row r="31">
          <cell r="A31">
            <v>159</v>
          </cell>
          <cell r="B31" t="str">
            <v>Vilnius Zirmunai</v>
          </cell>
        </row>
        <row r="32">
          <cell r="A32">
            <v>160</v>
          </cell>
          <cell r="B32" t="str">
            <v>Vilnius Karoliniskes</v>
          </cell>
        </row>
        <row r="33">
          <cell r="A33">
            <v>161</v>
          </cell>
          <cell r="B33" t="str">
            <v>Utena</v>
          </cell>
        </row>
        <row r="34">
          <cell r="A34">
            <v>162</v>
          </cell>
          <cell r="B34" t="str">
            <v>Siauliai Aukstoji</v>
          </cell>
        </row>
        <row r="35">
          <cell r="A35">
            <v>163</v>
          </cell>
          <cell r="B35" t="str">
            <v>Vilnius Staneviciaus</v>
          </cell>
        </row>
        <row r="36">
          <cell r="A36">
            <v>164</v>
          </cell>
          <cell r="B36" t="str">
            <v>Vilnius Lazdynai</v>
          </cell>
        </row>
        <row r="37">
          <cell r="A37">
            <v>165</v>
          </cell>
          <cell r="B37" t="str">
            <v>Kaunas Savanoriu</v>
          </cell>
        </row>
        <row r="38">
          <cell r="A38">
            <v>167</v>
          </cell>
          <cell r="B38" t="str">
            <v>Kaunas Veiveriu</v>
          </cell>
        </row>
        <row r="39">
          <cell r="A39">
            <v>168</v>
          </cell>
          <cell r="B39" t="str">
            <v>Vilnius Pergales</v>
          </cell>
        </row>
        <row r="40">
          <cell r="A40">
            <v>169</v>
          </cell>
          <cell r="B40" t="str">
            <v>Panevezys Kosmonautu</v>
          </cell>
        </row>
        <row r="41">
          <cell r="A41">
            <v>170</v>
          </cell>
          <cell r="B41" t="str">
            <v>Klaipeda Siaures Pr.</v>
          </cell>
        </row>
        <row r="42">
          <cell r="A42">
            <v>171</v>
          </cell>
          <cell r="B42" t="str">
            <v>Ukmerge</v>
          </cell>
        </row>
        <row r="43">
          <cell r="A43">
            <v>172</v>
          </cell>
          <cell r="B43" t="str">
            <v>Panevezys Basanaviciaus</v>
          </cell>
        </row>
        <row r="44">
          <cell r="A44">
            <v>0</v>
          </cell>
          <cell r="B44">
            <v>0</v>
          </cell>
        </row>
        <row r="45">
          <cell r="A45">
            <v>0</v>
          </cell>
          <cell r="B45">
            <v>0</v>
          </cell>
        </row>
        <row r="46">
          <cell r="A46" t="str">
            <v>P-116</v>
          </cell>
          <cell r="B46" t="str">
            <v>Vilnius Justiniskiu</v>
          </cell>
        </row>
        <row r="47">
          <cell r="A47" t="str">
            <v>P-133</v>
          </cell>
          <cell r="B47" t="str">
            <v>Vilnius Pilaite</v>
          </cell>
        </row>
        <row r="48">
          <cell r="A48" t="str">
            <v>P-094</v>
          </cell>
          <cell r="B48" t="str">
            <v>Vilnius Santariskes</v>
          </cell>
        </row>
        <row r="49">
          <cell r="A49" t="str">
            <v>P-118</v>
          </cell>
          <cell r="B49" t="str">
            <v>Vilnius Liepkalnis</v>
          </cell>
        </row>
        <row r="50">
          <cell r="A50" t="str">
            <v>P-134</v>
          </cell>
          <cell r="B50" t="str">
            <v>Vilnius Virsuliskes</v>
          </cell>
        </row>
        <row r="51">
          <cell r="A51">
            <v>0</v>
          </cell>
          <cell r="B51">
            <v>0</v>
          </cell>
        </row>
        <row r="52">
          <cell r="A52">
            <v>0</v>
          </cell>
          <cell r="B52">
            <v>0</v>
          </cell>
        </row>
        <row r="53">
          <cell r="A53" t="str">
            <v>P-121</v>
          </cell>
          <cell r="B53" t="str">
            <v>Kaunas Vilijampole</v>
          </cell>
        </row>
        <row r="54">
          <cell r="A54" t="str">
            <v>P-111</v>
          </cell>
          <cell r="B54" t="str">
            <v>Panevezys Nord</v>
          </cell>
        </row>
        <row r="55">
          <cell r="A55" t="str">
            <v>S-1195</v>
          </cell>
          <cell r="B55" t="str">
            <v>Klaipeda Gandraliskes</v>
          </cell>
        </row>
        <row r="56">
          <cell r="A56" t="str">
            <v>X2</v>
          </cell>
          <cell r="B56" t="str">
            <v>Kaunas Sanciai Panemune</v>
          </cell>
        </row>
        <row r="57">
          <cell r="A57" t="str">
            <v>P-135</v>
          </cell>
          <cell r="B57" t="str">
            <v>Palanga</v>
          </cell>
        </row>
        <row r="58">
          <cell r="A58" t="str">
            <v>X6</v>
          </cell>
          <cell r="B58" t="str">
            <v>Siauliai Pramones</v>
          </cell>
        </row>
        <row r="59">
          <cell r="A59" t="str">
            <v>P-130</v>
          </cell>
          <cell r="B59" t="str">
            <v>Elektrenai</v>
          </cell>
        </row>
        <row r="60">
          <cell r="A60" t="str">
            <v>new2</v>
          </cell>
          <cell r="B60" t="str">
            <v>Silute</v>
          </cell>
        </row>
        <row r="61">
          <cell r="A61" t="str">
            <v>P-052</v>
          </cell>
          <cell r="B61" t="str">
            <v>Visaginas</v>
          </cell>
        </row>
        <row r="62">
          <cell r="A62" t="str">
            <v>new4</v>
          </cell>
          <cell r="B62" t="str">
            <v>Alytus2</v>
          </cell>
        </row>
        <row r="63">
          <cell r="A63" t="str">
            <v>P-137</v>
          </cell>
          <cell r="B63" t="str">
            <v>Vilnius Centras</v>
          </cell>
        </row>
        <row r="64">
          <cell r="A64" t="str">
            <v>new5</v>
          </cell>
          <cell r="B64" t="str">
            <v>Kaunas Dainava</v>
          </cell>
        </row>
        <row r="65">
          <cell r="A65" t="str">
            <v>X1</v>
          </cell>
          <cell r="B65" t="str">
            <v>Druskininkai</v>
          </cell>
        </row>
        <row r="66">
          <cell r="A66" t="str">
            <v>new9</v>
          </cell>
          <cell r="B66" t="str">
            <v>Radviliskis</v>
          </cell>
        </row>
        <row r="67">
          <cell r="A67" t="str">
            <v>X4</v>
          </cell>
          <cell r="B67" t="str">
            <v>Vilnius Antakalnis</v>
          </cell>
        </row>
        <row r="68">
          <cell r="A68" t="str">
            <v>new8</v>
          </cell>
          <cell r="B68" t="str">
            <v>Vilnius Zverynas</v>
          </cell>
        </row>
        <row r="69">
          <cell r="A69">
            <v>0</v>
          </cell>
          <cell r="B69">
            <v>0</v>
          </cell>
        </row>
        <row r="70">
          <cell r="A70">
            <v>0</v>
          </cell>
          <cell r="B70">
            <v>0</v>
          </cell>
        </row>
        <row r="71">
          <cell r="A71">
            <v>1</v>
          </cell>
          <cell r="B71">
            <v>2</v>
          </cell>
        </row>
        <row r="72">
          <cell r="A72">
            <v>0</v>
          </cell>
          <cell r="B72">
            <v>0</v>
          </cell>
        </row>
        <row r="73">
          <cell r="A73">
            <v>0</v>
          </cell>
          <cell r="B73">
            <v>0</v>
          </cell>
        </row>
        <row r="74">
          <cell r="A74">
            <v>0</v>
          </cell>
          <cell r="B74">
            <v>0</v>
          </cell>
        </row>
        <row r="75">
          <cell r="A75">
            <v>0</v>
          </cell>
          <cell r="B75">
            <v>0</v>
          </cell>
        </row>
        <row r="76">
          <cell r="A76">
            <v>0</v>
          </cell>
          <cell r="B76">
            <v>0</v>
          </cell>
        </row>
        <row r="77">
          <cell r="A77">
            <v>0</v>
          </cell>
          <cell r="B77">
            <v>0</v>
          </cell>
        </row>
        <row r="78">
          <cell r="A78">
            <v>0</v>
          </cell>
          <cell r="B78">
            <v>0</v>
          </cell>
        </row>
        <row r="79">
          <cell r="A79">
            <v>0</v>
          </cell>
          <cell r="B79">
            <v>0</v>
          </cell>
        </row>
        <row r="80">
          <cell r="A80">
            <v>0</v>
          </cell>
          <cell r="B80">
            <v>0</v>
          </cell>
        </row>
        <row r="81">
          <cell r="A81">
            <v>0</v>
          </cell>
          <cell r="B81">
            <v>0</v>
          </cell>
        </row>
        <row r="82">
          <cell r="A82">
            <v>0</v>
          </cell>
          <cell r="B82">
            <v>0</v>
          </cell>
        </row>
        <row r="83">
          <cell r="A83">
            <v>0</v>
          </cell>
          <cell r="B83">
            <v>0</v>
          </cell>
        </row>
        <row r="84">
          <cell r="A84">
            <v>0</v>
          </cell>
          <cell r="B84">
            <v>0</v>
          </cell>
        </row>
        <row r="85">
          <cell r="A85">
            <v>0</v>
          </cell>
          <cell r="B85">
            <v>0</v>
          </cell>
        </row>
        <row r="86">
          <cell r="A86">
            <v>0</v>
          </cell>
          <cell r="B86">
            <v>0</v>
          </cell>
        </row>
        <row r="87">
          <cell r="A87">
            <v>0</v>
          </cell>
          <cell r="B87">
            <v>0</v>
          </cell>
        </row>
        <row r="88">
          <cell r="A88">
            <v>0</v>
          </cell>
          <cell r="B88">
            <v>0</v>
          </cell>
        </row>
        <row r="89">
          <cell r="A89">
            <v>0</v>
          </cell>
          <cell r="B89">
            <v>0</v>
          </cell>
        </row>
        <row r="90">
          <cell r="A90">
            <v>0</v>
          </cell>
          <cell r="B90">
            <v>0</v>
          </cell>
        </row>
        <row r="91">
          <cell r="A91">
            <v>0</v>
          </cell>
          <cell r="B91">
            <v>0</v>
          </cell>
        </row>
        <row r="92">
          <cell r="A92">
            <v>0</v>
          </cell>
          <cell r="B92">
            <v>0</v>
          </cell>
        </row>
        <row r="93">
          <cell r="A93">
            <v>0</v>
          </cell>
          <cell r="B93">
            <v>0</v>
          </cell>
        </row>
        <row r="94">
          <cell r="A94">
            <v>0</v>
          </cell>
          <cell r="B94">
            <v>0</v>
          </cell>
        </row>
        <row r="95">
          <cell r="A95">
            <v>0</v>
          </cell>
          <cell r="B95">
            <v>0</v>
          </cell>
        </row>
        <row r="96">
          <cell r="A96">
            <v>0</v>
          </cell>
          <cell r="B96">
            <v>0</v>
          </cell>
        </row>
        <row r="97">
          <cell r="A97">
            <v>0</v>
          </cell>
          <cell r="B97">
            <v>0</v>
          </cell>
        </row>
        <row r="98">
          <cell r="A98">
            <v>0</v>
          </cell>
          <cell r="B98">
            <v>0</v>
          </cell>
        </row>
        <row r="99">
          <cell r="A99">
            <v>0</v>
          </cell>
          <cell r="B99">
            <v>0</v>
          </cell>
        </row>
        <row r="100">
          <cell r="A100">
            <v>0</v>
          </cell>
          <cell r="B100">
            <v>0</v>
          </cell>
        </row>
        <row r="101">
          <cell r="A101">
            <v>0</v>
          </cell>
          <cell r="B101">
            <v>0</v>
          </cell>
        </row>
        <row r="102">
          <cell r="A102">
            <v>0</v>
          </cell>
          <cell r="B102">
            <v>0</v>
          </cell>
        </row>
        <row r="103">
          <cell r="A103">
            <v>0</v>
          </cell>
          <cell r="B103">
            <v>0</v>
          </cell>
        </row>
        <row r="104">
          <cell r="A104">
            <v>0</v>
          </cell>
          <cell r="B104">
            <v>0</v>
          </cell>
        </row>
        <row r="105">
          <cell r="A105">
            <v>0</v>
          </cell>
          <cell r="B105">
            <v>0</v>
          </cell>
        </row>
        <row r="106">
          <cell r="A106">
            <v>0</v>
          </cell>
          <cell r="B106">
            <v>0</v>
          </cell>
        </row>
        <row r="107">
          <cell r="A107">
            <v>0</v>
          </cell>
          <cell r="B107">
            <v>0</v>
          </cell>
        </row>
        <row r="108">
          <cell r="A108">
            <v>0</v>
          </cell>
          <cell r="B108">
            <v>0</v>
          </cell>
        </row>
        <row r="109">
          <cell r="A109">
            <v>0</v>
          </cell>
          <cell r="B109">
            <v>0</v>
          </cell>
        </row>
        <row r="110">
          <cell r="A110">
            <v>0</v>
          </cell>
          <cell r="B110">
            <v>0</v>
          </cell>
        </row>
        <row r="111">
          <cell r="A111">
            <v>0</v>
          </cell>
          <cell r="B111">
            <v>0</v>
          </cell>
        </row>
        <row r="112">
          <cell r="A112">
            <v>0</v>
          </cell>
          <cell r="B112">
            <v>0</v>
          </cell>
        </row>
        <row r="113">
          <cell r="A113">
            <v>0</v>
          </cell>
          <cell r="B113">
            <v>0</v>
          </cell>
        </row>
        <row r="114">
          <cell r="A114">
            <v>0</v>
          </cell>
          <cell r="B114">
            <v>0</v>
          </cell>
        </row>
        <row r="115">
          <cell r="A115">
            <v>0</v>
          </cell>
          <cell r="B115">
            <v>0</v>
          </cell>
        </row>
        <row r="116">
          <cell r="A116">
            <v>0</v>
          </cell>
          <cell r="B116">
            <v>0</v>
          </cell>
        </row>
        <row r="117">
          <cell r="A117">
            <v>0</v>
          </cell>
          <cell r="B117">
            <v>0</v>
          </cell>
        </row>
        <row r="118">
          <cell r="A118">
            <v>0</v>
          </cell>
          <cell r="B118">
            <v>0</v>
          </cell>
        </row>
        <row r="119">
          <cell r="A119">
            <v>0</v>
          </cell>
          <cell r="B119">
            <v>0</v>
          </cell>
        </row>
        <row r="120">
          <cell r="A120">
            <v>0</v>
          </cell>
          <cell r="B120">
            <v>0</v>
          </cell>
        </row>
        <row r="121">
          <cell r="A121">
            <v>0</v>
          </cell>
          <cell r="B121">
            <v>0</v>
          </cell>
        </row>
        <row r="122">
          <cell r="A122">
            <v>0</v>
          </cell>
          <cell r="B122">
            <v>0</v>
          </cell>
        </row>
        <row r="123">
          <cell r="A123">
            <v>0</v>
          </cell>
          <cell r="B123">
            <v>0</v>
          </cell>
        </row>
        <row r="124">
          <cell r="A124">
            <v>0</v>
          </cell>
          <cell r="B124">
            <v>0</v>
          </cell>
        </row>
        <row r="125">
          <cell r="A125">
            <v>0</v>
          </cell>
          <cell r="B125">
            <v>0</v>
          </cell>
        </row>
        <row r="126">
          <cell r="A126">
            <v>0</v>
          </cell>
          <cell r="B126">
            <v>0</v>
          </cell>
        </row>
        <row r="127">
          <cell r="A127">
            <v>0</v>
          </cell>
          <cell r="B127">
            <v>0</v>
          </cell>
        </row>
        <row r="128">
          <cell r="A128">
            <v>0</v>
          </cell>
          <cell r="B128">
            <v>0</v>
          </cell>
        </row>
        <row r="129">
          <cell r="A129">
            <v>0</v>
          </cell>
          <cell r="B129">
            <v>0</v>
          </cell>
        </row>
        <row r="130">
          <cell r="A130">
            <v>0</v>
          </cell>
          <cell r="B130">
            <v>0</v>
          </cell>
        </row>
        <row r="131">
          <cell r="A131">
            <v>0</v>
          </cell>
          <cell r="B131">
            <v>0</v>
          </cell>
        </row>
        <row r="132">
          <cell r="A132">
            <v>0</v>
          </cell>
          <cell r="B132">
            <v>0</v>
          </cell>
        </row>
        <row r="133">
          <cell r="A133">
            <v>0</v>
          </cell>
          <cell r="B133">
            <v>0</v>
          </cell>
        </row>
        <row r="134">
          <cell r="A134">
            <v>0</v>
          </cell>
          <cell r="B134">
            <v>0</v>
          </cell>
        </row>
        <row r="135">
          <cell r="A135">
            <v>0</v>
          </cell>
          <cell r="B135">
            <v>0</v>
          </cell>
        </row>
        <row r="136">
          <cell r="A136">
            <v>0</v>
          </cell>
          <cell r="B136">
            <v>0</v>
          </cell>
        </row>
        <row r="137">
          <cell r="A137">
            <v>0</v>
          </cell>
          <cell r="B137">
            <v>0</v>
          </cell>
        </row>
        <row r="138">
          <cell r="A138">
            <v>0</v>
          </cell>
          <cell r="B138">
            <v>0</v>
          </cell>
        </row>
        <row r="139">
          <cell r="A139">
            <v>0</v>
          </cell>
          <cell r="B139">
            <v>0</v>
          </cell>
        </row>
        <row r="140">
          <cell r="A140">
            <v>0</v>
          </cell>
          <cell r="B140">
            <v>0</v>
          </cell>
        </row>
        <row r="141">
          <cell r="A141">
            <v>0</v>
          </cell>
          <cell r="B141">
            <v>0</v>
          </cell>
        </row>
        <row r="142">
          <cell r="A142">
            <v>0</v>
          </cell>
          <cell r="B142">
            <v>0</v>
          </cell>
        </row>
        <row r="143">
          <cell r="A143">
            <v>0</v>
          </cell>
          <cell r="B143">
            <v>0</v>
          </cell>
        </row>
        <row r="144">
          <cell r="A144">
            <v>0</v>
          </cell>
          <cell r="B144">
            <v>0</v>
          </cell>
        </row>
        <row r="145">
          <cell r="A145">
            <v>0</v>
          </cell>
          <cell r="B145">
            <v>0</v>
          </cell>
        </row>
        <row r="146">
          <cell r="A146">
            <v>0</v>
          </cell>
          <cell r="B146">
            <v>0</v>
          </cell>
        </row>
        <row r="147">
          <cell r="A147">
            <v>0</v>
          </cell>
          <cell r="B147">
            <v>0</v>
          </cell>
        </row>
        <row r="148">
          <cell r="A148">
            <v>0</v>
          </cell>
          <cell r="B148">
            <v>0</v>
          </cell>
        </row>
        <row r="149">
          <cell r="A149">
            <v>0</v>
          </cell>
          <cell r="B149">
            <v>0</v>
          </cell>
        </row>
        <row r="150">
          <cell r="A150">
            <v>0</v>
          </cell>
          <cell r="B150">
            <v>0</v>
          </cell>
        </row>
        <row r="151">
          <cell r="A151">
            <v>0</v>
          </cell>
          <cell r="B151">
            <v>0</v>
          </cell>
        </row>
        <row r="152">
          <cell r="A152">
            <v>0</v>
          </cell>
          <cell r="B152">
            <v>0</v>
          </cell>
        </row>
        <row r="153">
          <cell r="A153">
            <v>0</v>
          </cell>
          <cell r="B153">
            <v>0</v>
          </cell>
        </row>
        <row r="154">
          <cell r="A154">
            <v>0</v>
          </cell>
          <cell r="B154">
            <v>0</v>
          </cell>
        </row>
        <row r="155">
          <cell r="A155">
            <v>0</v>
          </cell>
          <cell r="B155">
            <v>0</v>
          </cell>
        </row>
        <row r="156">
          <cell r="A156">
            <v>0</v>
          </cell>
          <cell r="B156">
            <v>0</v>
          </cell>
        </row>
        <row r="157">
          <cell r="A157">
            <v>0</v>
          </cell>
          <cell r="B157">
            <v>0</v>
          </cell>
        </row>
        <row r="158">
          <cell r="A158">
            <v>0</v>
          </cell>
          <cell r="B158">
            <v>0</v>
          </cell>
        </row>
        <row r="159">
          <cell r="A159">
            <v>0</v>
          </cell>
          <cell r="B159">
            <v>0</v>
          </cell>
        </row>
        <row r="160">
          <cell r="A160">
            <v>0</v>
          </cell>
          <cell r="B160">
            <v>0</v>
          </cell>
        </row>
        <row r="161">
          <cell r="A161">
            <v>0</v>
          </cell>
          <cell r="B161">
            <v>0</v>
          </cell>
        </row>
        <row r="162">
          <cell r="A162">
            <v>0</v>
          </cell>
          <cell r="B162">
            <v>0</v>
          </cell>
        </row>
        <row r="163">
          <cell r="A163">
            <v>0</v>
          </cell>
          <cell r="B163">
            <v>0</v>
          </cell>
        </row>
        <row r="164">
          <cell r="A164">
            <v>0</v>
          </cell>
          <cell r="B164">
            <v>0</v>
          </cell>
        </row>
        <row r="165">
          <cell r="A165">
            <v>0</v>
          </cell>
          <cell r="B165">
            <v>0</v>
          </cell>
        </row>
        <row r="166">
          <cell r="A166">
            <v>0</v>
          </cell>
          <cell r="B166">
            <v>0</v>
          </cell>
        </row>
        <row r="167">
          <cell r="A167">
            <v>0</v>
          </cell>
          <cell r="B167">
            <v>0</v>
          </cell>
        </row>
        <row r="168">
          <cell r="A168">
            <v>0</v>
          </cell>
          <cell r="B168">
            <v>0</v>
          </cell>
        </row>
        <row r="169">
          <cell r="A169">
            <v>0</v>
          </cell>
          <cell r="B169">
            <v>0</v>
          </cell>
        </row>
        <row r="170">
          <cell r="A170">
            <v>0</v>
          </cell>
          <cell r="B170">
            <v>0</v>
          </cell>
        </row>
        <row r="171">
          <cell r="A171">
            <v>0</v>
          </cell>
          <cell r="B171">
            <v>0</v>
          </cell>
        </row>
        <row r="172">
          <cell r="A172">
            <v>0</v>
          </cell>
          <cell r="B172">
            <v>0</v>
          </cell>
        </row>
        <row r="173">
          <cell r="A173">
            <v>0</v>
          </cell>
          <cell r="B173">
            <v>0</v>
          </cell>
        </row>
        <row r="174">
          <cell r="A174">
            <v>0</v>
          </cell>
          <cell r="B174">
            <v>0</v>
          </cell>
        </row>
        <row r="175">
          <cell r="A175">
            <v>0</v>
          </cell>
          <cell r="B175">
            <v>0</v>
          </cell>
        </row>
        <row r="176">
          <cell r="A176">
            <v>0</v>
          </cell>
          <cell r="B176">
            <v>0</v>
          </cell>
        </row>
        <row r="177">
          <cell r="A177">
            <v>0</v>
          </cell>
          <cell r="B177">
            <v>0</v>
          </cell>
        </row>
        <row r="178">
          <cell r="A178">
            <v>0</v>
          </cell>
          <cell r="B178">
            <v>0</v>
          </cell>
        </row>
        <row r="179">
          <cell r="A179">
            <v>0</v>
          </cell>
          <cell r="B179">
            <v>0</v>
          </cell>
        </row>
        <row r="180">
          <cell r="A180">
            <v>0</v>
          </cell>
          <cell r="B180">
            <v>0</v>
          </cell>
        </row>
        <row r="181">
          <cell r="A181">
            <v>0</v>
          </cell>
          <cell r="B181">
            <v>0</v>
          </cell>
        </row>
        <row r="182">
          <cell r="A182">
            <v>0</v>
          </cell>
          <cell r="B182">
            <v>0</v>
          </cell>
        </row>
        <row r="183">
          <cell r="A183">
            <v>0</v>
          </cell>
          <cell r="B183">
            <v>0</v>
          </cell>
        </row>
        <row r="184">
          <cell r="A184">
            <v>0</v>
          </cell>
          <cell r="B184">
            <v>0</v>
          </cell>
        </row>
        <row r="185">
          <cell r="A185">
            <v>0</v>
          </cell>
          <cell r="B185">
            <v>0</v>
          </cell>
        </row>
        <row r="186">
          <cell r="A186">
            <v>0</v>
          </cell>
          <cell r="B186">
            <v>0</v>
          </cell>
        </row>
        <row r="187">
          <cell r="A187">
            <v>0</v>
          </cell>
          <cell r="B187">
            <v>0</v>
          </cell>
        </row>
        <row r="188">
          <cell r="A188">
            <v>0</v>
          </cell>
          <cell r="B188">
            <v>0</v>
          </cell>
        </row>
        <row r="189">
          <cell r="A189">
            <v>0</v>
          </cell>
          <cell r="B189">
            <v>0</v>
          </cell>
        </row>
        <row r="190">
          <cell r="A190">
            <v>0</v>
          </cell>
          <cell r="B190">
            <v>0</v>
          </cell>
        </row>
        <row r="191">
          <cell r="A191">
            <v>0</v>
          </cell>
          <cell r="B191">
            <v>0</v>
          </cell>
        </row>
        <row r="192">
          <cell r="A192">
            <v>0</v>
          </cell>
          <cell r="B192">
            <v>0</v>
          </cell>
        </row>
        <row r="193">
          <cell r="A193">
            <v>0</v>
          </cell>
          <cell r="B193">
            <v>0</v>
          </cell>
        </row>
        <row r="194">
          <cell r="A194">
            <v>0</v>
          </cell>
          <cell r="B194">
            <v>0</v>
          </cell>
        </row>
        <row r="195">
          <cell r="A195">
            <v>0</v>
          </cell>
          <cell r="B195">
            <v>0</v>
          </cell>
        </row>
        <row r="196">
          <cell r="A196">
            <v>0</v>
          </cell>
          <cell r="B196">
            <v>0</v>
          </cell>
        </row>
        <row r="197">
          <cell r="A197">
            <v>0</v>
          </cell>
          <cell r="B197">
            <v>0</v>
          </cell>
        </row>
        <row r="198">
          <cell r="A198">
            <v>0</v>
          </cell>
          <cell r="B198">
            <v>0</v>
          </cell>
        </row>
        <row r="199">
          <cell r="A199">
            <v>0</v>
          </cell>
          <cell r="B199">
            <v>0</v>
          </cell>
        </row>
        <row r="200">
          <cell r="A200">
            <v>0</v>
          </cell>
          <cell r="B200">
            <v>0</v>
          </cell>
        </row>
        <row r="201">
          <cell r="A201">
            <v>0</v>
          </cell>
          <cell r="B201">
            <v>0</v>
          </cell>
        </row>
        <row r="202">
          <cell r="A202">
            <v>0</v>
          </cell>
          <cell r="B202">
            <v>0</v>
          </cell>
        </row>
        <row r="203">
          <cell r="A203">
            <v>0</v>
          </cell>
          <cell r="B203">
            <v>0</v>
          </cell>
        </row>
        <row r="204">
          <cell r="A204">
            <v>0</v>
          </cell>
          <cell r="B204">
            <v>0</v>
          </cell>
        </row>
        <row r="205">
          <cell r="A205">
            <v>0</v>
          </cell>
          <cell r="B205">
            <v>0</v>
          </cell>
        </row>
        <row r="206">
          <cell r="A206">
            <v>0</v>
          </cell>
          <cell r="B206">
            <v>0</v>
          </cell>
        </row>
        <row r="207">
          <cell r="A207">
            <v>0</v>
          </cell>
          <cell r="B207">
            <v>0</v>
          </cell>
        </row>
        <row r="208">
          <cell r="A208">
            <v>0</v>
          </cell>
          <cell r="B208">
            <v>0</v>
          </cell>
        </row>
        <row r="209">
          <cell r="A209">
            <v>0</v>
          </cell>
          <cell r="B209">
            <v>0</v>
          </cell>
        </row>
        <row r="210">
          <cell r="A210">
            <v>0</v>
          </cell>
          <cell r="B210">
            <v>0</v>
          </cell>
        </row>
        <row r="211">
          <cell r="A211">
            <v>0</v>
          </cell>
          <cell r="B211">
            <v>0</v>
          </cell>
        </row>
        <row r="212">
          <cell r="A212">
            <v>0</v>
          </cell>
          <cell r="B212">
            <v>0</v>
          </cell>
        </row>
        <row r="213">
          <cell r="A213">
            <v>0</v>
          </cell>
          <cell r="B213">
            <v>0</v>
          </cell>
        </row>
        <row r="214">
          <cell r="A214">
            <v>0</v>
          </cell>
          <cell r="B214">
            <v>0</v>
          </cell>
        </row>
        <row r="215">
          <cell r="A215">
            <v>0</v>
          </cell>
          <cell r="B215">
            <v>0</v>
          </cell>
        </row>
        <row r="216">
          <cell r="A216">
            <v>0</v>
          </cell>
          <cell r="B216">
            <v>0</v>
          </cell>
        </row>
        <row r="217">
          <cell r="A217">
            <v>0</v>
          </cell>
          <cell r="B217">
            <v>0</v>
          </cell>
        </row>
        <row r="218">
          <cell r="A218">
            <v>0</v>
          </cell>
          <cell r="B218">
            <v>0</v>
          </cell>
        </row>
        <row r="219">
          <cell r="A219">
            <v>0</v>
          </cell>
          <cell r="B219">
            <v>0</v>
          </cell>
        </row>
        <row r="220">
          <cell r="A220">
            <v>0</v>
          </cell>
          <cell r="B220">
            <v>0</v>
          </cell>
        </row>
        <row r="221">
          <cell r="A221">
            <v>0</v>
          </cell>
          <cell r="B221">
            <v>0</v>
          </cell>
        </row>
        <row r="222">
          <cell r="A222">
            <v>0</v>
          </cell>
          <cell r="B222">
            <v>0</v>
          </cell>
        </row>
        <row r="223">
          <cell r="A223">
            <v>0</v>
          </cell>
          <cell r="B223">
            <v>0</v>
          </cell>
        </row>
        <row r="224">
          <cell r="A224">
            <v>0</v>
          </cell>
          <cell r="B224">
            <v>0</v>
          </cell>
        </row>
        <row r="225">
          <cell r="A225">
            <v>0</v>
          </cell>
          <cell r="B225">
            <v>0</v>
          </cell>
        </row>
        <row r="226">
          <cell r="A226">
            <v>0</v>
          </cell>
          <cell r="B226">
            <v>0</v>
          </cell>
        </row>
        <row r="227">
          <cell r="A227">
            <v>0</v>
          </cell>
          <cell r="B227">
            <v>0</v>
          </cell>
        </row>
        <row r="228">
          <cell r="A228">
            <v>0</v>
          </cell>
          <cell r="B228">
            <v>0</v>
          </cell>
        </row>
        <row r="229">
          <cell r="A229">
            <v>0</v>
          </cell>
          <cell r="B229">
            <v>0</v>
          </cell>
        </row>
        <row r="230">
          <cell r="A230">
            <v>0</v>
          </cell>
          <cell r="B230">
            <v>0</v>
          </cell>
        </row>
        <row r="231">
          <cell r="A231">
            <v>0</v>
          </cell>
          <cell r="B231">
            <v>0</v>
          </cell>
        </row>
        <row r="232">
          <cell r="A232">
            <v>0</v>
          </cell>
          <cell r="B232">
            <v>0</v>
          </cell>
        </row>
        <row r="233">
          <cell r="A233">
            <v>0</v>
          </cell>
          <cell r="B233">
            <v>0</v>
          </cell>
        </row>
        <row r="234">
          <cell r="A234">
            <v>0</v>
          </cell>
          <cell r="B234">
            <v>0</v>
          </cell>
        </row>
        <row r="235">
          <cell r="A235">
            <v>0</v>
          </cell>
          <cell r="B235">
            <v>0</v>
          </cell>
        </row>
        <row r="236">
          <cell r="A236">
            <v>0</v>
          </cell>
          <cell r="B236">
            <v>0</v>
          </cell>
        </row>
        <row r="237">
          <cell r="A237">
            <v>0</v>
          </cell>
          <cell r="B237">
            <v>0</v>
          </cell>
        </row>
        <row r="238">
          <cell r="A238">
            <v>0</v>
          </cell>
          <cell r="B238">
            <v>0</v>
          </cell>
        </row>
        <row r="239">
          <cell r="A239">
            <v>0</v>
          </cell>
          <cell r="B239">
            <v>0</v>
          </cell>
        </row>
        <row r="240">
          <cell r="A240">
            <v>0</v>
          </cell>
          <cell r="B240">
            <v>0</v>
          </cell>
        </row>
        <row r="241">
          <cell r="A241">
            <v>0</v>
          </cell>
          <cell r="B241">
            <v>0</v>
          </cell>
        </row>
        <row r="242">
          <cell r="A242">
            <v>0</v>
          </cell>
          <cell r="B242">
            <v>0</v>
          </cell>
        </row>
        <row r="243">
          <cell r="A243">
            <v>0</v>
          </cell>
          <cell r="B243">
            <v>0</v>
          </cell>
        </row>
        <row r="244">
          <cell r="A244">
            <v>0</v>
          </cell>
          <cell r="B244">
            <v>0</v>
          </cell>
        </row>
        <row r="245">
          <cell r="A245">
            <v>0</v>
          </cell>
          <cell r="B245">
            <v>0</v>
          </cell>
        </row>
        <row r="246">
          <cell r="A246">
            <v>0</v>
          </cell>
          <cell r="B246">
            <v>0</v>
          </cell>
        </row>
        <row r="247">
          <cell r="A247">
            <v>0</v>
          </cell>
          <cell r="B247">
            <v>0</v>
          </cell>
        </row>
        <row r="248">
          <cell r="A248">
            <v>0</v>
          </cell>
          <cell r="B248">
            <v>0</v>
          </cell>
        </row>
        <row r="249">
          <cell r="A249">
            <v>0</v>
          </cell>
          <cell r="B249">
            <v>0</v>
          </cell>
        </row>
        <row r="250">
          <cell r="A250">
            <v>0</v>
          </cell>
          <cell r="B250">
            <v>0</v>
          </cell>
        </row>
        <row r="251">
          <cell r="A251">
            <v>0</v>
          </cell>
          <cell r="B251">
            <v>0</v>
          </cell>
        </row>
        <row r="252">
          <cell r="A252">
            <v>0</v>
          </cell>
          <cell r="B252">
            <v>0</v>
          </cell>
        </row>
        <row r="253">
          <cell r="A253">
            <v>0</v>
          </cell>
          <cell r="B253">
            <v>0</v>
          </cell>
        </row>
        <row r="254">
          <cell r="A254">
            <v>0</v>
          </cell>
          <cell r="B254">
            <v>0</v>
          </cell>
        </row>
        <row r="255">
          <cell r="A255">
            <v>0</v>
          </cell>
          <cell r="B255">
            <v>0</v>
          </cell>
        </row>
        <row r="256">
          <cell r="A256">
            <v>0</v>
          </cell>
          <cell r="B256">
            <v>0</v>
          </cell>
        </row>
        <row r="257">
          <cell r="A257">
            <v>0</v>
          </cell>
          <cell r="B257">
            <v>0</v>
          </cell>
        </row>
        <row r="258">
          <cell r="A258">
            <v>0</v>
          </cell>
          <cell r="B258">
            <v>0</v>
          </cell>
        </row>
        <row r="259">
          <cell r="A259">
            <v>0</v>
          </cell>
          <cell r="B259">
            <v>0</v>
          </cell>
        </row>
        <row r="260">
          <cell r="A260">
            <v>0</v>
          </cell>
          <cell r="B260">
            <v>0</v>
          </cell>
        </row>
        <row r="261">
          <cell r="A261">
            <v>0</v>
          </cell>
          <cell r="B261">
            <v>0</v>
          </cell>
        </row>
        <row r="262">
          <cell r="A262">
            <v>0</v>
          </cell>
          <cell r="B262">
            <v>0</v>
          </cell>
        </row>
        <row r="263">
          <cell r="A263">
            <v>0</v>
          </cell>
          <cell r="B263">
            <v>0</v>
          </cell>
        </row>
        <row r="264">
          <cell r="A264">
            <v>0</v>
          </cell>
          <cell r="B264">
            <v>0</v>
          </cell>
        </row>
        <row r="265">
          <cell r="A265">
            <v>0</v>
          </cell>
          <cell r="B265">
            <v>0</v>
          </cell>
        </row>
        <row r="266">
          <cell r="A266">
            <v>0</v>
          </cell>
          <cell r="B266">
            <v>0</v>
          </cell>
        </row>
        <row r="267">
          <cell r="A267">
            <v>0</v>
          </cell>
          <cell r="B267">
            <v>0</v>
          </cell>
        </row>
        <row r="268">
          <cell r="A268">
            <v>0</v>
          </cell>
          <cell r="B268">
            <v>0</v>
          </cell>
        </row>
        <row r="269">
          <cell r="A269">
            <v>0</v>
          </cell>
          <cell r="B269">
            <v>0</v>
          </cell>
        </row>
        <row r="270">
          <cell r="A270">
            <v>0</v>
          </cell>
          <cell r="B270">
            <v>0</v>
          </cell>
        </row>
        <row r="271">
          <cell r="A271">
            <v>0</v>
          </cell>
          <cell r="B271">
            <v>0</v>
          </cell>
        </row>
        <row r="272">
          <cell r="A272">
            <v>0</v>
          </cell>
          <cell r="B272">
            <v>0</v>
          </cell>
        </row>
        <row r="273">
          <cell r="A273">
            <v>0</v>
          </cell>
          <cell r="B273">
            <v>0</v>
          </cell>
        </row>
        <row r="274">
          <cell r="A274">
            <v>0</v>
          </cell>
          <cell r="B274">
            <v>0</v>
          </cell>
        </row>
        <row r="275">
          <cell r="A275">
            <v>0</v>
          </cell>
          <cell r="B275">
            <v>0</v>
          </cell>
        </row>
        <row r="276">
          <cell r="A276">
            <v>0</v>
          </cell>
          <cell r="B276">
            <v>0</v>
          </cell>
        </row>
        <row r="277">
          <cell r="A277">
            <v>0</v>
          </cell>
          <cell r="B277">
            <v>0</v>
          </cell>
        </row>
        <row r="278">
          <cell r="A278">
            <v>0</v>
          </cell>
          <cell r="B278">
            <v>0</v>
          </cell>
        </row>
        <row r="279">
          <cell r="A279">
            <v>0</v>
          </cell>
          <cell r="B279">
            <v>0</v>
          </cell>
        </row>
        <row r="280">
          <cell r="A280">
            <v>0</v>
          </cell>
          <cell r="B280">
            <v>0</v>
          </cell>
        </row>
        <row r="281">
          <cell r="A281">
            <v>0</v>
          </cell>
          <cell r="B281">
            <v>0</v>
          </cell>
        </row>
        <row r="282">
          <cell r="A282">
            <v>0</v>
          </cell>
          <cell r="B282">
            <v>0</v>
          </cell>
        </row>
        <row r="283">
          <cell r="A283">
            <v>0</v>
          </cell>
          <cell r="B283">
            <v>0</v>
          </cell>
        </row>
        <row r="284">
          <cell r="A284">
            <v>0</v>
          </cell>
          <cell r="B284">
            <v>0</v>
          </cell>
        </row>
        <row r="285">
          <cell r="A285">
            <v>0</v>
          </cell>
          <cell r="B285">
            <v>0</v>
          </cell>
        </row>
        <row r="286">
          <cell r="A286">
            <v>0</v>
          </cell>
          <cell r="B286">
            <v>0</v>
          </cell>
        </row>
        <row r="287">
          <cell r="A287">
            <v>0</v>
          </cell>
          <cell r="B287">
            <v>0</v>
          </cell>
        </row>
        <row r="288">
          <cell r="A288">
            <v>0</v>
          </cell>
          <cell r="B288">
            <v>0</v>
          </cell>
        </row>
        <row r="289">
          <cell r="A289">
            <v>0</v>
          </cell>
          <cell r="B289">
            <v>0</v>
          </cell>
        </row>
        <row r="290">
          <cell r="A290">
            <v>0</v>
          </cell>
          <cell r="B290">
            <v>0</v>
          </cell>
        </row>
        <row r="291">
          <cell r="A291">
            <v>0</v>
          </cell>
          <cell r="B291">
            <v>0</v>
          </cell>
        </row>
        <row r="292">
          <cell r="A292">
            <v>0</v>
          </cell>
          <cell r="B292">
            <v>0</v>
          </cell>
        </row>
        <row r="293">
          <cell r="A293">
            <v>0</v>
          </cell>
          <cell r="B293">
            <v>0</v>
          </cell>
        </row>
        <row r="294">
          <cell r="A294">
            <v>0</v>
          </cell>
          <cell r="B294">
            <v>0</v>
          </cell>
        </row>
        <row r="295">
          <cell r="A295">
            <v>0</v>
          </cell>
          <cell r="B295">
            <v>0</v>
          </cell>
        </row>
        <row r="296">
          <cell r="A296">
            <v>0</v>
          </cell>
          <cell r="B296">
            <v>0</v>
          </cell>
        </row>
        <row r="297">
          <cell r="A297">
            <v>0</v>
          </cell>
          <cell r="B297">
            <v>0</v>
          </cell>
        </row>
        <row r="298">
          <cell r="A298">
            <v>0</v>
          </cell>
          <cell r="B298">
            <v>0</v>
          </cell>
        </row>
        <row r="299">
          <cell r="A299">
            <v>0</v>
          </cell>
          <cell r="B299">
            <v>0</v>
          </cell>
        </row>
        <row r="300">
          <cell r="A300">
            <v>0</v>
          </cell>
          <cell r="B300">
            <v>0</v>
          </cell>
        </row>
        <row r="301">
          <cell r="A301">
            <v>0</v>
          </cell>
          <cell r="B301">
            <v>0</v>
          </cell>
        </row>
        <row r="302">
          <cell r="A302">
            <v>0</v>
          </cell>
          <cell r="B302">
            <v>0</v>
          </cell>
        </row>
        <row r="303">
          <cell r="A303">
            <v>0</v>
          </cell>
          <cell r="B303">
            <v>0</v>
          </cell>
        </row>
        <row r="304">
          <cell r="A304">
            <v>0</v>
          </cell>
          <cell r="B304">
            <v>0</v>
          </cell>
        </row>
        <row r="305">
          <cell r="A305">
            <v>0</v>
          </cell>
          <cell r="B305">
            <v>0</v>
          </cell>
        </row>
        <row r="306">
          <cell r="A306">
            <v>0</v>
          </cell>
          <cell r="B306">
            <v>0</v>
          </cell>
        </row>
        <row r="307">
          <cell r="A307">
            <v>0</v>
          </cell>
          <cell r="B307">
            <v>0</v>
          </cell>
        </row>
        <row r="308">
          <cell r="A308">
            <v>0</v>
          </cell>
          <cell r="B308">
            <v>0</v>
          </cell>
        </row>
        <row r="309">
          <cell r="A309">
            <v>0</v>
          </cell>
          <cell r="B309">
            <v>0</v>
          </cell>
        </row>
        <row r="310">
          <cell r="A310">
            <v>0</v>
          </cell>
          <cell r="B310">
            <v>0</v>
          </cell>
        </row>
        <row r="311">
          <cell r="A311">
            <v>0</v>
          </cell>
          <cell r="B311">
            <v>0</v>
          </cell>
        </row>
        <row r="312">
          <cell r="A312">
            <v>0</v>
          </cell>
          <cell r="B312">
            <v>0</v>
          </cell>
        </row>
        <row r="313">
          <cell r="A313">
            <v>0</v>
          </cell>
          <cell r="B313">
            <v>0</v>
          </cell>
        </row>
        <row r="314">
          <cell r="A314">
            <v>0</v>
          </cell>
          <cell r="B314">
            <v>0</v>
          </cell>
        </row>
        <row r="315">
          <cell r="A315">
            <v>0</v>
          </cell>
          <cell r="B315">
            <v>0</v>
          </cell>
        </row>
        <row r="316">
          <cell r="A316">
            <v>0</v>
          </cell>
          <cell r="B316">
            <v>0</v>
          </cell>
        </row>
        <row r="317">
          <cell r="A317">
            <v>0</v>
          </cell>
          <cell r="B317">
            <v>0</v>
          </cell>
        </row>
        <row r="318">
          <cell r="A318">
            <v>0</v>
          </cell>
          <cell r="B318">
            <v>0</v>
          </cell>
        </row>
        <row r="319">
          <cell r="A319">
            <v>0</v>
          </cell>
          <cell r="B319">
            <v>0</v>
          </cell>
        </row>
        <row r="320">
          <cell r="A320">
            <v>0</v>
          </cell>
          <cell r="B320">
            <v>0</v>
          </cell>
        </row>
        <row r="321">
          <cell r="A321">
            <v>0</v>
          </cell>
          <cell r="B321">
            <v>0</v>
          </cell>
        </row>
        <row r="322">
          <cell r="A322">
            <v>0</v>
          </cell>
          <cell r="B322">
            <v>0</v>
          </cell>
        </row>
        <row r="323">
          <cell r="A323">
            <v>0</v>
          </cell>
          <cell r="B323">
            <v>0</v>
          </cell>
        </row>
        <row r="324">
          <cell r="A324">
            <v>0</v>
          </cell>
          <cell r="B324">
            <v>0</v>
          </cell>
        </row>
        <row r="325">
          <cell r="A325">
            <v>0</v>
          </cell>
          <cell r="B325">
            <v>0</v>
          </cell>
        </row>
        <row r="326">
          <cell r="A326">
            <v>0</v>
          </cell>
          <cell r="B326">
            <v>0</v>
          </cell>
        </row>
        <row r="327">
          <cell r="A327">
            <v>0</v>
          </cell>
          <cell r="B327">
            <v>0</v>
          </cell>
        </row>
        <row r="328">
          <cell r="A328">
            <v>0</v>
          </cell>
          <cell r="B328">
            <v>0</v>
          </cell>
        </row>
        <row r="329">
          <cell r="A329">
            <v>0</v>
          </cell>
          <cell r="B329">
            <v>0</v>
          </cell>
        </row>
        <row r="330">
          <cell r="A330">
            <v>0</v>
          </cell>
          <cell r="B330">
            <v>0</v>
          </cell>
        </row>
        <row r="331">
          <cell r="A331">
            <v>0</v>
          </cell>
          <cell r="B331">
            <v>0</v>
          </cell>
        </row>
        <row r="332">
          <cell r="A332">
            <v>0</v>
          </cell>
          <cell r="B332">
            <v>0</v>
          </cell>
        </row>
        <row r="333">
          <cell r="A333">
            <v>0</v>
          </cell>
          <cell r="B333">
            <v>0</v>
          </cell>
        </row>
        <row r="334">
          <cell r="A334">
            <v>0</v>
          </cell>
          <cell r="B334">
            <v>0</v>
          </cell>
        </row>
        <row r="335">
          <cell r="A335">
            <v>0</v>
          </cell>
          <cell r="B335">
            <v>0</v>
          </cell>
        </row>
        <row r="336">
          <cell r="A336">
            <v>0</v>
          </cell>
          <cell r="B336">
            <v>0</v>
          </cell>
        </row>
        <row r="337">
          <cell r="A337">
            <v>0</v>
          </cell>
          <cell r="B337">
            <v>0</v>
          </cell>
        </row>
        <row r="338">
          <cell r="A338">
            <v>0</v>
          </cell>
          <cell r="B338">
            <v>0</v>
          </cell>
        </row>
        <row r="339">
          <cell r="A339">
            <v>0</v>
          </cell>
          <cell r="B339">
            <v>0</v>
          </cell>
        </row>
        <row r="340">
          <cell r="A340">
            <v>0</v>
          </cell>
          <cell r="B340">
            <v>0</v>
          </cell>
        </row>
        <row r="341">
          <cell r="A341">
            <v>0</v>
          </cell>
          <cell r="B341">
            <v>0</v>
          </cell>
        </row>
        <row r="342">
          <cell r="A342">
            <v>0</v>
          </cell>
          <cell r="B342">
            <v>0</v>
          </cell>
        </row>
        <row r="343">
          <cell r="A343">
            <v>0</v>
          </cell>
          <cell r="B343">
            <v>0</v>
          </cell>
        </row>
        <row r="344">
          <cell r="A344">
            <v>0</v>
          </cell>
          <cell r="B344">
            <v>0</v>
          </cell>
        </row>
        <row r="345">
          <cell r="A345">
            <v>0</v>
          </cell>
          <cell r="B345">
            <v>0</v>
          </cell>
        </row>
        <row r="346">
          <cell r="A346">
            <v>0</v>
          </cell>
          <cell r="B346">
            <v>0</v>
          </cell>
        </row>
        <row r="347">
          <cell r="A347">
            <v>0</v>
          </cell>
          <cell r="B347">
            <v>0</v>
          </cell>
        </row>
        <row r="348">
          <cell r="A348">
            <v>0</v>
          </cell>
          <cell r="B348">
            <v>0</v>
          </cell>
        </row>
        <row r="349">
          <cell r="A349">
            <v>0</v>
          </cell>
          <cell r="B349">
            <v>0</v>
          </cell>
        </row>
        <row r="350">
          <cell r="A350">
            <v>0</v>
          </cell>
          <cell r="B350">
            <v>0</v>
          </cell>
        </row>
        <row r="351">
          <cell r="A351">
            <v>0</v>
          </cell>
          <cell r="B351">
            <v>0</v>
          </cell>
        </row>
        <row r="352">
          <cell r="A352">
            <v>0</v>
          </cell>
          <cell r="B352">
            <v>0</v>
          </cell>
        </row>
        <row r="353">
          <cell r="A353">
            <v>0</v>
          </cell>
          <cell r="B353">
            <v>0</v>
          </cell>
        </row>
        <row r="354">
          <cell r="A354">
            <v>0</v>
          </cell>
          <cell r="B354">
            <v>0</v>
          </cell>
        </row>
        <row r="355">
          <cell r="A355">
            <v>0</v>
          </cell>
          <cell r="B355">
            <v>0</v>
          </cell>
        </row>
        <row r="356">
          <cell r="A356">
            <v>0</v>
          </cell>
          <cell r="B356">
            <v>0</v>
          </cell>
        </row>
        <row r="357">
          <cell r="A357">
            <v>0</v>
          </cell>
          <cell r="B357">
            <v>0</v>
          </cell>
        </row>
        <row r="358">
          <cell r="A358">
            <v>0</v>
          </cell>
          <cell r="B358">
            <v>0</v>
          </cell>
        </row>
        <row r="359">
          <cell r="A359">
            <v>0</v>
          </cell>
          <cell r="B359">
            <v>0</v>
          </cell>
        </row>
        <row r="360">
          <cell r="A360">
            <v>0</v>
          </cell>
          <cell r="B360">
            <v>0</v>
          </cell>
        </row>
        <row r="361">
          <cell r="A361">
            <v>0</v>
          </cell>
          <cell r="B361">
            <v>0</v>
          </cell>
        </row>
        <row r="362">
          <cell r="A362">
            <v>0</v>
          </cell>
          <cell r="B362">
            <v>0</v>
          </cell>
        </row>
        <row r="363">
          <cell r="A363">
            <v>0</v>
          </cell>
          <cell r="B363">
            <v>0</v>
          </cell>
        </row>
        <row r="364">
          <cell r="A364">
            <v>0</v>
          </cell>
          <cell r="B364">
            <v>0</v>
          </cell>
        </row>
        <row r="365">
          <cell r="A365">
            <v>0</v>
          </cell>
          <cell r="B365">
            <v>0</v>
          </cell>
        </row>
        <row r="366">
          <cell r="A366">
            <v>0</v>
          </cell>
          <cell r="B366">
            <v>0</v>
          </cell>
        </row>
        <row r="367">
          <cell r="A367">
            <v>0</v>
          </cell>
          <cell r="B367">
            <v>0</v>
          </cell>
        </row>
        <row r="368">
          <cell r="A368">
            <v>0</v>
          </cell>
          <cell r="B368">
            <v>0</v>
          </cell>
        </row>
        <row r="369">
          <cell r="A369">
            <v>0</v>
          </cell>
          <cell r="B369">
            <v>0</v>
          </cell>
        </row>
        <row r="370">
          <cell r="A370">
            <v>0</v>
          </cell>
          <cell r="B370">
            <v>0</v>
          </cell>
        </row>
        <row r="371">
          <cell r="A371">
            <v>0</v>
          </cell>
          <cell r="B371">
            <v>0</v>
          </cell>
        </row>
        <row r="372">
          <cell r="A372">
            <v>0</v>
          </cell>
          <cell r="B372">
            <v>0</v>
          </cell>
        </row>
        <row r="373">
          <cell r="A373">
            <v>0</v>
          </cell>
          <cell r="B373">
            <v>0</v>
          </cell>
        </row>
        <row r="374">
          <cell r="A374">
            <v>0</v>
          </cell>
          <cell r="B374">
            <v>0</v>
          </cell>
        </row>
        <row r="375">
          <cell r="A375">
            <v>0</v>
          </cell>
          <cell r="B375">
            <v>0</v>
          </cell>
        </row>
        <row r="376">
          <cell r="A376">
            <v>0</v>
          </cell>
          <cell r="B376">
            <v>0</v>
          </cell>
        </row>
        <row r="377">
          <cell r="A377">
            <v>0</v>
          </cell>
          <cell r="B377">
            <v>0</v>
          </cell>
        </row>
        <row r="378">
          <cell r="A378">
            <v>0</v>
          </cell>
          <cell r="B378">
            <v>0</v>
          </cell>
        </row>
        <row r="379">
          <cell r="A379">
            <v>0</v>
          </cell>
          <cell r="B379">
            <v>0</v>
          </cell>
        </row>
        <row r="380">
          <cell r="A380">
            <v>0</v>
          </cell>
          <cell r="B380">
            <v>0</v>
          </cell>
        </row>
        <row r="381">
          <cell r="A381">
            <v>0</v>
          </cell>
          <cell r="B381">
            <v>0</v>
          </cell>
        </row>
        <row r="382">
          <cell r="A382">
            <v>0</v>
          </cell>
          <cell r="B382">
            <v>0</v>
          </cell>
        </row>
        <row r="383">
          <cell r="A383">
            <v>0</v>
          </cell>
          <cell r="B383">
            <v>0</v>
          </cell>
        </row>
        <row r="384">
          <cell r="A384">
            <v>0</v>
          </cell>
          <cell r="B384">
            <v>0</v>
          </cell>
        </row>
        <row r="385">
          <cell r="A385">
            <v>0</v>
          </cell>
          <cell r="B385">
            <v>0</v>
          </cell>
        </row>
        <row r="386">
          <cell r="A386">
            <v>0</v>
          </cell>
          <cell r="B386">
            <v>0</v>
          </cell>
        </row>
        <row r="387">
          <cell r="A387">
            <v>0</v>
          </cell>
          <cell r="B387">
            <v>0</v>
          </cell>
        </row>
        <row r="388">
          <cell r="A388">
            <v>0</v>
          </cell>
          <cell r="B388">
            <v>0</v>
          </cell>
        </row>
        <row r="389">
          <cell r="A389">
            <v>0</v>
          </cell>
          <cell r="B389">
            <v>0</v>
          </cell>
        </row>
        <row r="390">
          <cell r="A390">
            <v>0</v>
          </cell>
          <cell r="B390">
            <v>0</v>
          </cell>
        </row>
        <row r="391">
          <cell r="A391">
            <v>0</v>
          </cell>
          <cell r="B391">
            <v>0</v>
          </cell>
        </row>
        <row r="392">
          <cell r="A392">
            <v>0</v>
          </cell>
          <cell r="B392">
            <v>0</v>
          </cell>
        </row>
        <row r="393">
          <cell r="A393">
            <v>0</v>
          </cell>
          <cell r="B393">
            <v>0</v>
          </cell>
        </row>
        <row r="394">
          <cell r="A394">
            <v>0</v>
          </cell>
          <cell r="B394">
            <v>0</v>
          </cell>
        </row>
        <row r="395">
          <cell r="A395">
            <v>0</v>
          </cell>
          <cell r="B395">
            <v>0</v>
          </cell>
        </row>
        <row r="396">
          <cell r="A396">
            <v>0</v>
          </cell>
          <cell r="B396">
            <v>0</v>
          </cell>
        </row>
        <row r="397">
          <cell r="A397">
            <v>0</v>
          </cell>
          <cell r="B397">
            <v>0</v>
          </cell>
        </row>
        <row r="398">
          <cell r="A398">
            <v>0</v>
          </cell>
          <cell r="B398">
            <v>0</v>
          </cell>
        </row>
        <row r="399">
          <cell r="A399">
            <v>0</v>
          </cell>
          <cell r="B399">
            <v>0</v>
          </cell>
        </row>
        <row r="400">
          <cell r="A400">
            <v>0</v>
          </cell>
          <cell r="B400">
            <v>0</v>
          </cell>
        </row>
        <row r="401">
          <cell r="A401">
            <v>0</v>
          </cell>
          <cell r="B401">
            <v>0</v>
          </cell>
        </row>
        <row r="402">
          <cell r="A402">
            <v>0</v>
          </cell>
          <cell r="B402">
            <v>0</v>
          </cell>
        </row>
        <row r="403">
          <cell r="A403">
            <v>0</v>
          </cell>
          <cell r="B40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4"/>
  <sheetViews>
    <sheetView tabSelected="1" topLeftCell="A10" zoomScale="70" zoomScaleNormal="70" zoomScaleSheetLayoutView="85" workbookViewId="0">
      <selection activeCell="E28" sqref="E28"/>
    </sheetView>
  </sheetViews>
  <sheetFormatPr defaultRowHeight="15" x14ac:dyDescent="0.25"/>
  <cols>
    <col min="1" max="1" width="9.140625" customWidth="1"/>
    <col min="2" max="2" width="106.140625" customWidth="1"/>
    <col min="3" max="3" width="24.7109375" customWidth="1"/>
    <col min="5" max="5" width="37.28515625" customWidth="1"/>
    <col min="6" max="6" width="10.7109375" bestFit="1" customWidth="1"/>
  </cols>
  <sheetData>
    <row r="1" spans="1:5" s="22" customFormat="1" ht="72.75" customHeight="1" x14ac:dyDescent="0.25">
      <c r="A1" s="21"/>
      <c r="B1" s="28" t="s">
        <v>82</v>
      </c>
      <c r="C1" s="101" t="str">
        <f>IFERROR(VLOOKUP(B1,[1]Sheet1!A:B,2,FALSE),"")</f>
        <v/>
      </c>
      <c r="D1" s="102"/>
      <c r="E1" s="102"/>
    </row>
    <row r="2" spans="1:5" s="23" customFormat="1" ht="18" x14ac:dyDescent="0.25">
      <c r="A2" s="99" t="s">
        <v>83</v>
      </c>
      <c r="B2" s="100"/>
      <c r="C2" s="25"/>
    </row>
    <row r="3" spans="1:5" s="23" customFormat="1" ht="24.95" customHeight="1" x14ac:dyDescent="0.25">
      <c r="A3" s="99" t="s">
        <v>84</v>
      </c>
      <c r="B3" s="100"/>
      <c r="C3" s="26"/>
    </row>
    <row r="4" spans="1:5" s="24" customFormat="1" ht="24.95" customHeight="1" x14ac:dyDescent="0.25">
      <c r="A4" s="103" t="s">
        <v>85</v>
      </c>
      <c r="B4" s="104"/>
      <c r="C4" s="26"/>
    </row>
    <row r="5" spans="1:5" s="24" customFormat="1" ht="24.95" customHeight="1" x14ac:dyDescent="0.25">
      <c r="A5" s="103" t="s">
        <v>86</v>
      </c>
      <c r="B5" s="104"/>
      <c r="C5" s="26"/>
    </row>
    <row r="6" spans="1:5" s="23" customFormat="1" ht="24.95" customHeight="1" x14ac:dyDescent="0.25">
      <c r="A6" s="99" t="s">
        <v>87</v>
      </c>
      <c r="B6" s="100"/>
      <c r="C6" s="27"/>
    </row>
    <row r="7" spans="1:5" ht="15.75" x14ac:dyDescent="0.25">
      <c r="A7" s="1" t="s">
        <v>0</v>
      </c>
      <c r="B7" s="2" t="s">
        <v>88</v>
      </c>
      <c r="C7" s="65">
        <f>SUM(C8,C9)</f>
        <v>0</v>
      </c>
    </row>
    <row r="8" spans="1:5" ht="30.75" customHeight="1" x14ac:dyDescent="0.25">
      <c r="A8" s="3" t="s">
        <v>1</v>
      </c>
      <c r="B8" s="4" t="s">
        <v>173</v>
      </c>
      <c r="C8" s="66"/>
      <c r="D8" s="33"/>
    </row>
    <row r="9" spans="1:5" ht="24.75" customHeight="1" x14ac:dyDescent="0.25">
      <c r="A9" s="3" t="s">
        <v>127</v>
      </c>
      <c r="B9" s="43" t="s">
        <v>128</v>
      </c>
      <c r="C9" s="66"/>
      <c r="D9" s="33"/>
    </row>
    <row r="10" spans="1:5" ht="15.75" x14ac:dyDescent="0.25">
      <c r="A10" s="5" t="s">
        <v>2</v>
      </c>
      <c r="B10" s="44" t="s">
        <v>89</v>
      </c>
      <c r="C10" s="65">
        <f>SUM(C11)</f>
        <v>0</v>
      </c>
    </row>
    <row r="11" spans="1:5" ht="30.75" x14ac:dyDescent="0.25">
      <c r="A11" s="3" t="s">
        <v>3</v>
      </c>
      <c r="B11" s="45" t="s">
        <v>90</v>
      </c>
      <c r="C11" s="67"/>
    </row>
    <row r="12" spans="1:5" ht="15.75" x14ac:dyDescent="0.25">
      <c r="A12" s="5" t="s">
        <v>4</v>
      </c>
      <c r="B12" s="6" t="s">
        <v>174</v>
      </c>
      <c r="C12" s="65">
        <f>SUM(C13:C17)</f>
        <v>0</v>
      </c>
    </row>
    <row r="13" spans="1:5" ht="49.5" customHeight="1" x14ac:dyDescent="0.25">
      <c r="A13" s="3" t="s">
        <v>5</v>
      </c>
      <c r="B13" s="4" t="s">
        <v>129</v>
      </c>
      <c r="C13" s="67"/>
    </row>
    <row r="14" spans="1:5" ht="30" x14ac:dyDescent="0.25">
      <c r="A14" s="3" t="s">
        <v>6</v>
      </c>
      <c r="B14" s="4" t="s">
        <v>175</v>
      </c>
      <c r="C14" s="67"/>
      <c r="E14" s="29"/>
    </row>
    <row r="15" spans="1:5" x14ac:dyDescent="0.25">
      <c r="A15" s="3" t="s">
        <v>7</v>
      </c>
      <c r="B15" s="4" t="s">
        <v>242</v>
      </c>
      <c r="C15" s="67"/>
    </row>
    <row r="16" spans="1:5" x14ac:dyDescent="0.25">
      <c r="A16" s="3" t="s">
        <v>8</v>
      </c>
      <c r="B16" s="4" t="s">
        <v>243</v>
      </c>
      <c r="C16" s="67"/>
    </row>
    <row r="17" spans="1:6" x14ac:dyDescent="0.25">
      <c r="A17" s="3" t="s">
        <v>176</v>
      </c>
      <c r="B17" s="4" t="s">
        <v>177</v>
      </c>
      <c r="C17" s="68"/>
    </row>
    <row r="18" spans="1:6" ht="15.75" x14ac:dyDescent="0.25">
      <c r="A18" s="5" t="s">
        <v>9</v>
      </c>
      <c r="B18" s="6" t="s">
        <v>178</v>
      </c>
      <c r="C18" s="65">
        <f t="shared" ref="C18" si="0">SUM(C19:C26)</f>
        <v>0</v>
      </c>
    </row>
    <row r="19" spans="1:6" x14ac:dyDescent="0.25">
      <c r="A19" s="7" t="s">
        <v>10</v>
      </c>
      <c r="B19" s="4" t="s">
        <v>179</v>
      </c>
      <c r="C19" s="67"/>
    </row>
    <row r="20" spans="1:6" x14ac:dyDescent="0.25">
      <c r="A20" s="7" t="s">
        <v>11</v>
      </c>
      <c r="B20" s="4" t="s">
        <v>180</v>
      </c>
      <c r="C20" s="67"/>
    </row>
    <row r="21" spans="1:6" ht="30" x14ac:dyDescent="0.25">
      <c r="A21" s="7" t="s">
        <v>12</v>
      </c>
      <c r="B21" s="4" t="s">
        <v>181</v>
      </c>
      <c r="C21" s="67"/>
    </row>
    <row r="22" spans="1:6" x14ac:dyDescent="0.25">
      <c r="A22" s="7" t="s">
        <v>13</v>
      </c>
      <c r="B22" s="4" t="s">
        <v>182</v>
      </c>
      <c r="C22" s="67"/>
      <c r="E22" s="29"/>
      <c r="F22" s="29"/>
    </row>
    <row r="23" spans="1:6" x14ac:dyDescent="0.25">
      <c r="A23" s="7" t="s">
        <v>14</v>
      </c>
      <c r="B23" s="4" t="s">
        <v>91</v>
      </c>
      <c r="C23" s="67"/>
    </row>
    <row r="24" spans="1:6" x14ac:dyDescent="0.25">
      <c r="A24" s="7" t="s">
        <v>15</v>
      </c>
      <c r="B24" s="4" t="s">
        <v>92</v>
      </c>
      <c r="C24" s="67"/>
    </row>
    <row r="25" spans="1:6" x14ac:dyDescent="0.25">
      <c r="A25" s="7" t="s">
        <v>16</v>
      </c>
      <c r="B25" s="4" t="s">
        <v>93</v>
      </c>
      <c r="C25" s="67"/>
    </row>
    <row r="26" spans="1:6" x14ac:dyDescent="0.25">
      <c r="A26" s="7" t="s">
        <v>183</v>
      </c>
      <c r="B26" s="4" t="s">
        <v>184</v>
      </c>
      <c r="C26" s="67"/>
    </row>
    <row r="27" spans="1:6" ht="15.75" x14ac:dyDescent="0.25">
      <c r="A27" s="8" t="s">
        <v>17</v>
      </c>
      <c r="B27" s="46" t="s">
        <v>94</v>
      </c>
      <c r="C27" s="69">
        <f>SUM(C28,C31,C32,C33,C34,C35,C38,C41,C42)</f>
        <v>0</v>
      </c>
    </row>
    <row r="28" spans="1:6" ht="15.75" x14ac:dyDescent="0.25">
      <c r="A28" s="9" t="s">
        <v>18</v>
      </c>
      <c r="B28" s="47" t="s">
        <v>237</v>
      </c>
      <c r="C28" s="70">
        <f>SUM(C29:C30)</f>
        <v>0</v>
      </c>
      <c r="D28" s="33"/>
    </row>
    <row r="29" spans="1:6" ht="15.75" x14ac:dyDescent="0.25">
      <c r="A29" s="7" t="s">
        <v>238</v>
      </c>
      <c r="B29" s="45" t="s">
        <v>239</v>
      </c>
      <c r="C29" s="67"/>
      <c r="D29" s="33"/>
    </row>
    <row r="30" spans="1:6" ht="30.75" x14ac:dyDescent="0.25">
      <c r="A30" s="11" t="s">
        <v>240</v>
      </c>
      <c r="B30" s="87" t="s">
        <v>241</v>
      </c>
      <c r="C30" s="89"/>
      <c r="D30" s="33"/>
    </row>
    <row r="31" spans="1:6" ht="30" x14ac:dyDescent="0.25">
      <c r="A31" s="9" t="s">
        <v>19</v>
      </c>
      <c r="B31" s="12" t="s">
        <v>185</v>
      </c>
      <c r="C31" s="70"/>
    </row>
    <row r="32" spans="1:6" ht="30" x14ac:dyDescent="0.25">
      <c r="A32" s="9" t="s">
        <v>20</v>
      </c>
      <c r="B32" s="12" t="s">
        <v>186</v>
      </c>
      <c r="C32" s="70"/>
    </row>
    <row r="33" spans="1:4" x14ac:dyDescent="0.25">
      <c r="A33" s="9" t="s">
        <v>21</v>
      </c>
      <c r="B33" s="12" t="s">
        <v>187</v>
      </c>
      <c r="C33" s="70"/>
      <c r="D33" s="33"/>
    </row>
    <row r="34" spans="1:4" x14ac:dyDescent="0.25">
      <c r="A34" s="9" t="s">
        <v>22</v>
      </c>
      <c r="B34" s="12" t="s">
        <v>188</v>
      </c>
      <c r="C34" s="70"/>
      <c r="D34" s="33"/>
    </row>
    <row r="35" spans="1:4" ht="15.75" x14ac:dyDescent="0.25">
      <c r="A35" s="10" t="s">
        <v>23</v>
      </c>
      <c r="B35" s="48" t="s">
        <v>189</v>
      </c>
      <c r="C35" s="71">
        <f t="shared" ref="C35" si="1">IF(SUM(C36:C37)&gt;0,SUM(C36:C37),0)</f>
        <v>0</v>
      </c>
      <c r="D35" s="33"/>
    </row>
    <row r="36" spans="1:4" x14ac:dyDescent="0.25">
      <c r="A36" s="11" t="s">
        <v>130</v>
      </c>
      <c r="B36" s="34" t="s">
        <v>132</v>
      </c>
      <c r="C36" s="90"/>
    </row>
    <row r="37" spans="1:4" x14ac:dyDescent="0.25">
      <c r="A37" s="11" t="s">
        <v>131</v>
      </c>
      <c r="B37" s="34" t="s">
        <v>133</v>
      </c>
      <c r="C37" s="90"/>
      <c r="D37" s="33"/>
    </row>
    <row r="38" spans="1:4" ht="15.75" x14ac:dyDescent="0.25">
      <c r="A38" s="10" t="s">
        <v>24</v>
      </c>
      <c r="B38" s="38" t="s">
        <v>95</v>
      </c>
      <c r="C38" s="71">
        <f t="shared" ref="C38" si="2">IF(SUM(C39:C40)&gt;0,SUM(C39:C40),0)</f>
        <v>0</v>
      </c>
    </row>
    <row r="39" spans="1:4" ht="30" x14ac:dyDescent="0.25">
      <c r="A39" s="11" t="s">
        <v>25</v>
      </c>
      <c r="B39" s="34" t="s">
        <v>190</v>
      </c>
      <c r="C39" s="72"/>
    </row>
    <row r="40" spans="1:4" x14ac:dyDescent="0.25">
      <c r="A40" s="11" t="s">
        <v>26</v>
      </c>
      <c r="B40" s="34" t="s">
        <v>96</v>
      </c>
      <c r="C40" s="72"/>
      <c r="D40" s="33"/>
    </row>
    <row r="41" spans="1:4" x14ac:dyDescent="0.25">
      <c r="A41" s="9" t="s">
        <v>27</v>
      </c>
      <c r="B41" s="12" t="s">
        <v>97</v>
      </c>
      <c r="C41" s="70"/>
    </row>
    <row r="42" spans="1:4" x14ac:dyDescent="0.25">
      <c r="A42" s="9" t="s">
        <v>28</v>
      </c>
      <c r="B42" s="12" t="s">
        <v>191</v>
      </c>
      <c r="C42" s="73"/>
    </row>
    <row r="43" spans="1:4" ht="15.75" x14ac:dyDescent="0.25">
      <c r="A43" s="8" t="s">
        <v>29</v>
      </c>
      <c r="B43" s="46" t="s">
        <v>98</v>
      </c>
      <c r="C43" s="69">
        <f t="shared" ref="C43" si="3">SUM(C44,C45,C46,C49,C50,C51,C52,C55,C61,C66,C70)</f>
        <v>0</v>
      </c>
      <c r="D43" s="33"/>
    </row>
    <row r="44" spans="1:4" x14ac:dyDescent="0.25">
      <c r="A44" s="9" t="s">
        <v>30</v>
      </c>
      <c r="B44" s="12" t="s">
        <v>192</v>
      </c>
      <c r="C44" s="74"/>
      <c r="D44" s="33"/>
    </row>
    <row r="45" spans="1:4" ht="31.5" customHeight="1" x14ac:dyDescent="0.25">
      <c r="A45" s="9" t="s">
        <v>31</v>
      </c>
      <c r="B45" s="12" t="s">
        <v>193</v>
      </c>
      <c r="C45" s="74"/>
      <c r="D45" s="33"/>
    </row>
    <row r="46" spans="1:4" ht="30" x14ac:dyDescent="0.25">
      <c r="A46" s="9" t="s">
        <v>32</v>
      </c>
      <c r="B46" s="12" t="s">
        <v>194</v>
      </c>
      <c r="C46" s="71">
        <f t="shared" ref="C46" si="4">IF(SUM(C47:C48)&gt;0,SUM(C47:C48),0)</f>
        <v>0</v>
      </c>
      <c r="D46" s="33"/>
    </row>
    <row r="47" spans="1:4" x14ac:dyDescent="0.25">
      <c r="A47" s="11" t="s">
        <v>195</v>
      </c>
      <c r="B47" s="34" t="s">
        <v>134</v>
      </c>
      <c r="C47" s="72"/>
    </row>
    <row r="48" spans="1:4" x14ac:dyDescent="0.25">
      <c r="A48" s="11" t="s">
        <v>196</v>
      </c>
      <c r="B48" s="34" t="s">
        <v>135</v>
      </c>
      <c r="C48" s="72"/>
    </row>
    <row r="49" spans="1:4" x14ac:dyDescent="0.25">
      <c r="A49" s="9" t="s">
        <v>33</v>
      </c>
      <c r="B49" s="12" t="s">
        <v>197</v>
      </c>
      <c r="C49" s="74"/>
    </row>
    <row r="50" spans="1:4" x14ac:dyDescent="0.25">
      <c r="A50" s="9" t="s">
        <v>34</v>
      </c>
      <c r="B50" s="12" t="s">
        <v>198</v>
      </c>
      <c r="C50" s="74"/>
    </row>
    <row r="51" spans="1:4" x14ac:dyDescent="0.25">
      <c r="A51" s="9" t="s">
        <v>35</v>
      </c>
      <c r="B51" s="12" t="s">
        <v>199</v>
      </c>
      <c r="C51" s="74"/>
    </row>
    <row r="52" spans="1:4" ht="15.75" x14ac:dyDescent="0.25">
      <c r="A52" s="10" t="s">
        <v>36</v>
      </c>
      <c r="B52" s="38" t="s">
        <v>99</v>
      </c>
      <c r="C52" s="71">
        <f t="shared" ref="C52" si="5">IF(SUM(C53:C54)&gt;0,SUM(C53:C54),0)</f>
        <v>0</v>
      </c>
    </row>
    <row r="53" spans="1:4" x14ac:dyDescent="0.25">
      <c r="A53" s="11" t="s">
        <v>37</v>
      </c>
      <c r="B53" s="34" t="s">
        <v>100</v>
      </c>
      <c r="C53" s="72"/>
    </row>
    <row r="54" spans="1:4" ht="30" x14ac:dyDescent="0.25">
      <c r="A54" s="11" t="s">
        <v>38</v>
      </c>
      <c r="B54" s="34" t="s">
        <v>233</v>
      </c>
      <c r="C54" s="72"/>
      <c r="D54" s="33"/>
    </row>
    <row r="55" spans="1:4" ht="34.5" customHeight="1" x14ac:dyDescent="0.25">
      <c r="A55" s="10" t="s">
        <v>39</v>
      </c>
      <c r="B55" s="38" t="s">
        <v>101</v>
      </c>
      <c r="C55" s="71">
        <f t="shared" ref="C55" si="6">IF(SUM(C56:C58)&gt;0,SUM(C56:C58),0)</f>
        <v>0</v>
      </c>
      <c r="D55" s="33"/>
    </row>
    <row r="56" spans="1:4" x14ac:dyDescent="0.25">
      <c r="A56" s="11" t="s">
        <v>40</v>
      </c>
      <c r="B56" s="34" t="s">
        <v>102</v>
      </c>
      <c r="C56" s="72"/>
      <c r="D56" s="33"/>
    </row>
    <row r="57" spans="1:4" x14ac:dyDescent="0.25">
      <c r="A57" s="11" t="s">
        <v>41</v>
      </c>
      <c r="B57" s="34" t="s">
        <v>200</v>
      </c>
      <c r="C57" s="72"/>
      <c r="D57" s="33"/>
    </row>
    <row r="58" spans="1:4" ht="15.75" x14ac:dyDescent="0.25">
      <c r="A58" s="37" t="s">
        <v>201</v>
      </c>
      <c r="B58" s="49" t="s">
        <v>136</v>
      </c>
      <c r="C58" s="72">
        <f t="shared" ref="C58" si="7">IF(SUM(C59:C60)&gt;0,SUM(C59:C60),0)</f>
        <v>0</v>
      </c>
    </row>
    <row r="59" spans="1:4" ht="34.5" customHeight="1" x14ac:dyDescent="0.25">
      <c r="A59" s="35" t="s">
        <v>202</v>
      </c>
      <c r="B59" s="36" t="s">
        <v>137</v>
      </c>
      <c r="C59" s="75"/>
      <c r="D59" s="33"/>
    </row>
    <row r="60" spans="1:4" x14ac:dyDescent="0.25">
      <c r="A60" s="35" t="s">
        <v>203</v>
      </c>
      <c r="B60" s="36" t="s">
        <v>138</v>
      </c>
      <c r="C60" s="75"/>
      <c r="D60" s="33"/>
    </row>
    <row r="61" spans="1:4" ht="15.75" x14ac:dyDescent="0.25">
      <c r="A61" s="10" t="s">
        <v>42</v>
      </c>
      <c r="B61" s="38" t="s">
        <v>103</v>
      </c>
      <c r="C61" s="71">
        <f t="shared" ref="C61" si="8">IF(C62+C65&gt;0,C62+C65,0)</f>
        <v>0</v>
      </c>
      <c r="D61" s="33"/>
    </row>
    <row r="62" spans="1:4" ht="35.25" customHeight="1" x14ac:dyDescent="0.25">
      <c r="A62" s="37" t="s">
        <v>144</v>
      </c>
      <c r="B62" s="49" t="s">
        <v>204</v>
      </c>
      <c r="C62" s="76">
        <f t="shared" ref="C62" si="9">IF(SUM(C63:C64)&gt;0,SUM(C63:C64),0)</f>
        <v>0</v>
      </c>
      <c r="D62" s="33"/>
    </row>
    <row r="63" spans="1:4" x14ac:dyDescent="0.25">
      <c r="A63" s="35" t="s">
        <v>205</v>
      </c>
      <c r="B63" s="36" t="s">
        <v>206</v>
      </c>
      <c r="C63" s="75"/>
      <c r="D63" s="33"/>
    </row>
    <row r="64" spans="1:4" x14ac:dyDescent="0.25">
      <c r="A64" s="35" t="s">
        <v>207</v>
      </c>
      <c r="B64" s="36" t="s">
        <v>139</v>
      </c>
      <c r="C64" s="75"/>
      <c r="D64" s="33"/>
    </row>
    <row r="65" spans="1:6" ht="30" x14ac:dyDescent="0.25">
      <c r="A65" s="11" t="s">
        <v>145</v>
      </c>
      <c r="B65" s="34" t="s">
        <v>140</v>
      </c>
      <c r="C65" s="72"/>
      <c r="D65" s="33"/>
    </row>
    <row r="66" spans="1:6" ht="15.75" x14ac:dyDescent="0.25">
      <c r="A66" s="10" t="s">
        <v>43</v>
      </c>
      <c r="B66" s="38" t="s">
        <v>141</v>
      </c>
      <c r="C66" s="71">
        <f t="shared" ref="C66" si="10">IF(SUM(C67:C68)&gt;0,SUM(C67:C68),0)</f>
        <v>0</v>
      </c>
      <c r="D66" s="33"/>
    </row>
    <row r="67" spans="1:6" ht="30" x14ac:dyDescent="0.25">
      <c r="A67" s="11" t="s">
        <v>208</v>
      </c>
      <c r="B67" s="50" t="s">
        <v>142</v>
      </c>
      <c r="C67" s="72"/>
    </row>
    <row r="68" spans="1:6" ht="30" x14ac:dyDescent="0.25">
      <c r="A68" s="11" t="s">
        <v>209</v>
      </c>
      <c r="B68" s="50" t="s">
        <v>146</v>
      </c>
      <c r="C68" s="72"/>
      <c r="D68" s="33"/>
    </row>
    <row r="69" spans="1:6" x14ac:dyDescent="0.25">
      <c r="A69" s="11" t="s">
        <v>244</v>
      </c>
      <c r="B69" s="88" t="s">
        <v>245</v>
      </c>
      <c r="C69" s="72"/>
      <c r="D69" s="33"/>
    </row>
    <row r="70" spans="1:6" x14ac:dyDescent="0.25">
      <c r="A70" s="9" t="s">
        <v>210</v>
      </c>
      <c r="B70" s="51" t="s">
        <v>143</v>
      </c>
      <c r="C70" s="74"/>
      <c r="D70" s="33"/>
    </row>
    <row r="71" spans="1:6" ht="15.75" x14ac:dyDescent="0.25">
      <c r="A71" s="13" t="s">
        <v>44</v>
      </c>
      <c r="B71" s="52" t="s">
        <v>104</v>
      </c>
      <c r="C71" s="69">
        <f t="shared" ref="C71" si="11">SUM(C72,C75,C78,C79,C80,C81,C82,C88)</f>
        <v>0</v>
      </c>
      <c r="D71" s="33"/>
    </row>
    <row r="72" spans="1:6" ht="15.75" x14ac:dyDescent="0.25">
      <c r="A72" s="10" t="s">
        <v>45</v>
      </c>
      <c r="B72" s="53" t="s">
        <v>149</v>
      </c>
      <c r="C72" s="71">
        <f t="shared" ref="C72" si="12">IF(SUM(C73:C74)&gt;0,SUM(C73:C74),0)</f>
        <v>0</v>
      </c>
      <c r="D72" s="33"/>
    </row>
    <row r="73" spans="1:6" x14ac:dyDescent="0.25">
      <c r="A73" s="11" t="s">
        <v>147</v>
      </c>
      <c r="B73" s="39" t="s">
        <v>149</v>
      </c>
      <c r="C73" s="77"/>
      <c r="D73" s="33"/>
    </row>
    <row r="74" spans="1:6" x14ac:dyDescent="0.25">
      <c r="A74" s="11" t="s">
        <v>148</v>
      </c>
      <c r="B74" s="39" t="s">
        <v>150</v>
      </c>
      <c r="C74" s="77"/>
      <c r="D74" s="33"/>
    </row>
    <row r="75" spans="1:6" ht="15.75" x14ac:dyDescent="0.25">
      <c r="A75" s="10" t="s">
        <v>46</v>
      </c>
      <c r="B75" s="53" t="s">
        <v>151</v>
      </c>
      <c r="C75" s="71">
        <f t="shared" ref="C75" si="13">IF(SUM(C76:C77)&gt;0,SUM(C76:C77),0)</f>
        <v>0</v>
      </c>
      <c r="D75" s="33"/>
    </row>
    <row r="76" spans="1:6" x14ac:dyDescent="0.25">
      <c r="A76" s="11" t="s">
        <v>152</v>
      </c>
      <c r="B76" s="39" t="s">
        <v>154</v>
      </c>
      <c r="C76" s="77"/>
    </row>
    <row r="77" spans="1:6" x14ac:dyDescent="0.25">
      <c r="A77" s="11" t="s">
        <v>153</v>
      </c>
      <c r="B77" s="39" t="s">
        <v>133</v>
      </c>
      <c r="C77" s="77"/>
      <c r="D77" s="33"/>
      <c r="F77" s="33"/>
    </row>
    <row r="78" spans="1:6" ht="45" x14ac:dyDescent="0.25">
      <c r="A78" s="9" t="s">
        <v>47</v>
      </c>
      <c r="B78" s="12" t="s">
        <v>211</v>
      </c>
      <c r="C78" s="74"/>
    </row>
    <row r="79" spans="1:6" ht="15.75" x14ac:dyDescent="0.25">
      <c r="A79" s="9" t="s">
        <v>48</v>
      </c>
      <c r="B79" s="47" t="s">
        <v>155</v>
      </c>
      <c r="C79" s="74"/>
    </row>
    <row r="80" spans="1:6" ht="30" x14ac:dyDescent="0.25">
      <c r="A80" s="9" t="s">
        <v>49</v>
      </c>
      <c r="B80" s="12" t="s">
        <v>212</v>
      </c>
      <c r="C80" s="74"/>
    </row>
    <row r="81" spans="1:4" x14ac:dyDescent="0.25">
      <c r="A81" s="9" t="s">
        <v>50</v>
      </c>
      <c r="B81" s="54" t="s">
        <v>156</v>
      </c>
      <c r="C81" s="74"/>
    </row>
    <row r="82" spans="1:4" ht="48.75" customHeight="1" x14ac:dyDescent="0.25">
      <c r="A82" s="96" t="s">
        <v>51</v>
      </c>
      <c r="B82" s="97" t="s">
        <v>105</v>
      </c>
      <c r="C82" s="98">
        <f t="shared" ref="C82" si="14">SUM(C83:C86)</f>
        <v>0</v>
      </c>
      <c r="D82" s="33"/>
    </row>
    <row r="83" spans="1:4" ht="32.25" customHeight="1" x14ac:dyDescent="0.25">
      <c r="A83" s="91" t="s">
        <v>246</v>
      </c>
      <c r="B83" s="92" t="s">
        <v>253</v>
      </c>
      <c r="C83" s="93"/>
      <c r="D83" s="33"/>
    </row>
    <row r="84" spans="1:4" ht="32.25" customHeight="1" x14ac:dyDescent="0.25">
      <c r="A84" s="91" t="s">
        <v>247</v>
      </c>
      <c r="B84" s="92" t="s">
        <v>250</v>
      </c>
      <c r="C84" s="93"/>
      <c r="D84" s="33"/>
    </row>
    <row r="85" spans="1:4" ht="32.25" customHeight="1" x14ac:dyDescent="0.25">
      <c r="A85" s="91" t="s">
        <v>248</v>
      </c>
      <c r="B85" s="92" t="s">
        <v>251</v>
      </c>
      <c r="C85" s="93"/>
      <c r="D85" s="33"/>
    </row>
    <row r="86" spans="1:4" ht="32.25" customHeight="1" x14ac:dyDescent="0.25">
      <c r="A86" s="91" t="s">
        <v>249</v>
      </c>
      <c r="B86" s="92" t="s">
        <v>252</v>
      </c>
      <c r="C86" s="93"/>
      <c r="D86" s="33"/>
    </row>
    <row r="87" spans="1:4" ht="30" x14ac:dyDescent="0.25">
      <c r="A87" s="91" t="s">
        <v>255</v>
      </c>
      <c r="B87" s="92" t="s">
        <v>254</v>
      </c>
      <c r="C87" s="93"/>
      <c r="D87" s="33"/>
    </row>
    <row r="88" spans="1:4" ht="15.75" x14ac:dyDescent="0.25">
      <c r="A88" s="94" t="s">
        <v>213</v>
      </c>
      <c r="B88" s="95" t="s">
        <v>106</v>
      </c>
      <c r="C88" s="69">
        <f t="shared" ref="C88" si="15">IF(SUM(C89:C91)&gt;0,SUM(C89:C91),0)</f>
        <v>0</v>
      </c>
    </row>
    <row r="89" spans="1:4" x14ac:dyDescent="0.25">
      <c r="A89" s="11" t="s">
        <v>214</v>
      </c>
      <c r="B89" s="34" t="s">
        <v>107</v>
      </c>
      <c r="C89" s="72"/>
    </row>
    <row r="90" spans="1:4" x14ac:dyDescent="0.25">
      <c r="A90" s="11" t="s">
        <v>215</v>
      </c>
      <c r="B90" s="34" t="s">
        <v>157</v>
      </c>
      <c r="C90" s="72"/>
    </row>
    <row r="91" spans="1:4" ht="30" x14ac:dyDescent="0.25">
      <c r="A91" s="11" t="s">
        <v>216</v>
      </c>
      <c r="B91" s="34" t="s">
        <v>158</v>
      </c>
      <c r="C91" s="72"/>
    </row>
    <row r="92" spans="1:4" ht="15.75" x14ac:dyDescent="0.25">
      <c r="A92" s="14" t="s">
        <v>52</v>
      </c>
      <c r="B92" s="55" t="s">
        <v>108</v>
      </c>
      <c r="C92" s="78">
        <f t="shared" ref="C92" si="16">SUM(C93,C97,C98,C103,C104,C105)</f>
        <v>0</v>
      </c>
      <c r="D92" s="33"/>
    </row>
    <row r="93" spans="1:4" ht="15.75" x14ac:dyDescent="0.25">
      <c r="A93" s="15" t="s">
        <v>53</v>
      </c>
      <c r="B93" s="56" t="s">
        <v>109</v>
      </c>
      <c r="C93" s="79">
        <f t="shared" ref="C93" si="17">IF(SUM(C94:C96)&gt;0,SUM(C94:C96),0)</f>
        <v>0</v>
      </c>
    </row>
    <row r="94" spans="1:4" x14ac:dyDescent="0.25">
      <c r="A94" s="16" t="s">
        <v>54</v>
      </c>
      <c r="B94" s="40" t="s">
        <v>217</v>
      </c>
      <c r="C94" s="80"/>
      <c r="D94" s="33"/>
    </row>
    <row r="95" spans="1:4" x14ac:dyDescent="0.25">
      <c r="A95" s="16" t="s">
        <v>55</v>
      </c>
      <c r="B95" s="40" t="s">
        <v>218</v>
      </c>
      <c r="C95" s="80"/>
      <c r="D95" s="33"/>
    </row>
    <row r="96" spans="1:4" x14ac:dyDescent="0.25">
      <c r="A96" s="16" t="s">
        <v>56</v>
      </c>
      <c r="B96" s="40" t="s">
        <v>219</v>
      </c>
      <c r="C96" s="80"/>
      <c r="D96" s="33"/>
    </row>
    <row r="97" spans="1:4" x14ac:dyDescent="0.25">
      <c r="A97" s="17" t="s">
        <v>57</v>
      </c>
      <c r="B97" s="57" t="s">
        <v>110</v>
      </c>
      <c r="C97" s="81"/>
      <c r="D97" s="33"/>
    </row>
    <row r="98" spans="1:4" ht="31.5" x14ac:dyDescent="0.25">
      <c r="A98" s="15" t="s">
        <v>58</v>
      </c>
      <c r="B98" s="56" t="s">
        <v>159</v>
      </c>
      <c r="C98" s="79">
        <f t="shared" ref="C98" si="18">IF(SUM(C99:C102)&gt;0,SUM(C99:C102),0)</f>
        <v>0</v>
      </c>
      <c r="D98" s="33"/>
    </row>
    <row r="99" spans="1:4" ht="30" x14ac:dyDescent="0.25">
      <c r="A99" s="16" t="s">
        <v>160</v>
      </c>
      <c r="B99" s="58" t="s">
        <v>164</v>
      </c>
      <c r="C99" s="80"/>
    </row>
    <row r="100" spans="1:4" x14ac:dyDescent="0.25">
      <c r="A100" s="16" t="s">
        <v>161</v>
      </c>
      <c r="B100" s="58" t="s">
        <v>165</v>
      </c>
      <c r="C100" s="80"/>
      <c r="D100" s="41"/>
    </row>
    <row r="101" spans="1:4" x14ac:dyDescent="0.25">
      <c r="A101" s="16" t="s">
        <v>162</v>
      </c>
      <c r="B101" s="58" t="s">
        <v>166</v>
      </c>
      <c r="C101" s="80"/>
    </row>
    <row r="102" spans="1:4" x14ac:dyDescent="0.25">
      <c r="A102" s="16" t="s">
        <v>163</v>
      </c>
      <c r="B102" s="58" t="s">
        <v>167</v>
      </c>
      <c r="C102" s="80"/>
    </row>
    <row r="103" spans="1:4" x14ac:dyDescent="0.25">
      <c r="A103" s="17" t="s">
        <v>59</v>
      </c>
      <c r="B103" s="57" t="s">
        <v>111</v>
      </c>
      <c r="C103" s="81"/>
    </row>
    <row r="104" spans="1:4" x14ac:dyDescent="0.25">
      <c r="A104" s="17" t="s">
        <v>168</v>
      </c>
      <c r="B104" s="57" t="s">
        <v>220</v>
      </c>
      <c r="C104" s="81"/>
    </row>
    <row r="105" spans="1:4" ht="30" x14ac:dyDescent="0.25">
      <c r="A105" s="17" t="s">
        <v>221</v>
      </c>
      <c r="B105" s="57" t="s">
        <v>222</v>
      </c>
      <c r="C105" s="81"/>
    </row>
    <row r="106" spans="1:4" ht="15.75" x14ac:dyDescent="0.25">
      <c r="A106" s="18" t="s">
        <v>60</v>
      </c>
      <c r="B106" s="59" t="s">
        <v>112</v>
      </c>
      <c r="C106" s="82">
        <f>SUM(C107,C115)</f>
        <v>0</v>
      </c>
    </row>
    <row r="107" spans="1:4" ht="15.75" x14ac:dyDescent="0.25">
      <c r="A107" s="19" t="s">
        <v>61</v>
      </c>
      <c r="B107" s="60" t="s">
        <v>113</v>
      </c>
      <c r="C107" s="83">
        <f>SUM(C108:C114)</f>
        <v>0</v>
      </c>
    </row>
    <row r="108" spans="1:4" ht="30" x14ac:dyDescent="0.25">
      <c r="A108" s="20" t="s">
        <v>62</v>
      </c>
      <c r="B108" s="61" t="s">
        <v>114</v>
      </c>
      <c r="C108" s="84"/>
      <c r="D108" s="41"/>
    </row>
    <row r="109" spans="1:4" ht="30" x14ac:dyDescent="0.25">
      <c r="A109" s="20" t="s">
        <v>63</v>
      </c>
      <c r="B109" s="61" t="s">
        <v>115</v>
      </c>
      <c r="C109" s="84"/>
    </row>
    <row r="110" spans="1:4" ht="30" x14ac:dyDescent="0.25">
      <c r="A110" s="20" t="s">
        <v>64</v>
      </c>
      <c r="B110" s="61" t="s">
        <v>121</v>
      </c>
      <c r="C110" s="84"/>
    </row>
    <row r="111" spans="1:4" x14ac:dyDescent="0.25">
      <c r="A111" s="20" t="s">
        <v>65</v>
      </c>
      <c r="B111" s="61" t="s">
        <v>116</v>
      </c>
      <c r="C111" s="84"/>
    </row>
    <row r="112" spans="1:4" ht="30" x14ac:dyDescent="0.25">
      <c r="A112" s="20" t="s">
        <v>66</v>
      </c>
      <c r="B112" s="61" t="s">
        <v>117</v>
      </c>
      <c r="C112" s="84"/>
    </row>
    <row r="113" spans="1:4" x14ac:dyDescent="0.25">
      <c r="A113" s="20" t="s">
        <v>169</v>
      </c>
      <c r="B113" s="61" t="s">
        <v>170</v>
      </c>
      <c r="C113" s="84"/>
    </row>
    <row r="114" spans="1:4" x14ac:dyDescent="0.25">
      <c r="A114" s="20" t="s">
        <v>235</v>
      </c>
      <c r="B114" s="61" t="s">
        <v>236</v>
      </c>
      <c r="C114" s="84"/>
    </row>
    <row r="115" spans="1:4" ht="31.5" x14ac:dyDescent="0.25">
      <c r="A115" s="19" t="s">
        <v>67</v>
      </c>
      <c r="B115" s="60" t="s">
        <v>118</v>
      </c>
      <c r="C115" s="83">
        <f>SUM(C116:C123)</f>
        <v>0</v>
      </c>
    </row>
    <row r="116" spans="1:4" ht="30" x14ac:dyDescent="0.25">
      <c r="A116" s="20" t="s">
        <v>68</v>
      </c>
      <c r="B116" s="61" t="s">
        <v>223</v>
      </c>
      <c r="C116" s="84"/>
    </row>
    <row r="117" spans="1:4" ht="30" x14ac:dyDescent="0.25">
      <c r="A117" s="20" t="s">
        <v>69</v>
      </c>
      <c r="B117" s="61" t="s">
        <v>224</v>
      </c>
      <c r="C117" s="84"/>
    </row>
    <row r="118" spans="1:4" ht="30" x14ac:dyDescent="0.25">
      <c r="A118" s="20" t="s">
        <v>70</v>
      </c>
      <c r="B118" s="61" t="s">
        <v>225</v>
      </c>
      <c r="C118" s="84"/>
    </row>
    <row r="119" spans="1:4" ht="30" x14ac:dyDescent="0.25">
      <c r="A119" s="20" t="s">
        <v>71</v>
      </c>
      <c r="B119" s="61" t="s">
        <v>226</v>
      </c>
      <c r="C119" s="84"/>
    </row>
    <row r="120" spans="1:4" ht="45" x14ac:dyDescent="0.25">
      <c r="A120" s="20" t="s">
        <v>72</v>
      </c>
      <c r="B120" s="61" t="s">
        <v>227</v>
      </c>
      <c r="C120" s="84"/>
    </row>
    <row r="121" spans="1:4" ht="30" x14ac:dyDescent="0.25">
      <c r="A121" s="20" t="s">
        <v>73</v>
      </c>
      <c r="B121" s="61" t="s">
        <v>228</v>
      </c>
      <c r="C121" s="84"/>
    </row>
    <row r="122" spans="1:4" ht="30" x14ac:dyDescent="0.25">
      <c r="A122" s="20" t="s">
        <v>74</v>
      </c>
      <c r="B122" s="61" t="s">
        <v>229</v>
      </c>
      <c r="C122" s="84"/>
    </row>
    <row r="123" spans="1:4" ht="30" x14ac:dyDescent="0.25">
      <c r="A123" s="20" t="s">
        <v>230</v>
      </c>
      <c r="B123" s="61" t="s">
        <v>234</v>
      </c>
      <c r="C123" s="84"/>
      <c r="D123" s="33"/>
    </row>
    <row r="124" spans="1:4" ht="15.75" x14ac:dyDescent="0.25">
      <c r="A124" s="1" t="s">
        <v>75</v>
      </c>
      <c r="B124" s="2" t="s">
        <v>231</v>
      </c>
      <c r="C124" s="65">
        <f t="shared" ref="C124" si="19">SUM(C125:C127)</f>
        <v>0</v>
      </c>
    </row>
    <row r="125" spans="1:4" x14ac:dyDescent="0.25">
      <c r="A125" s="7" t="s">
        <v>76</v>
      </c>
      <c r="B125" s="62" t="s">
        <v>119</v>
      </c>
      <c r="C125" s="85"/>
    </row>
    <row r="126" spans="1:4" ht="30" x14ac:dyDescent="0.25">
      <c r="A126" s="7" t="s">
        <v>77</v>
      </c>
      <c r="B126" s="62" t="s">
        <v>232</v>
      </c>
      <c r="C126" s="85"/>
    </row>
    <row r="127" spans="1:4" ht="30" x14ac:dyDescent="0.25">
      <c r="A127" s="7" t="s">
        <v>78</v>
      </c>
      <c r="B127" s="62" t="s">
        <v>120</v>
      </c>
      <c r="C127" s="85"/>
    </row>
    <row r="128" spans="1:4" ht="15.75" x14ac:dyDescent="0.25">
      <c r="A128" s="1" t="s">
        <v>79</v>
      </c>
      <c r="B128" s="2" t="s">
        <v>171</v>
      </c>
      <c r="C128" s="86"/>
    </row>
    <row r="129" spans="1:3" ht="15.75" x14ac:dyDescent="0.25">
      <c r="A129" s="1" t="s">
        <v>80</v>
      </c>
      <c r="B129" s="2" t="s">
        <v>172</v>
      </c>
      <c r="C129" s="86"/>
    </row>
    <row r="130" spans="1:3" ht="16.5" thickBot="1" x14ac:dyDescent="0.3">
      <c r="A130" s="63" t="s">
        <v>81</v>
      </c>
      <c r="B130" s="64" t="s">
        <v>122</v>
      </c>
      <c r="C130" s="42">
        <f>SUM(C7,C10,C12,C18,C27,C43,C71,C92,C106,C124,C128,C129)</f>
        <v>0</v>
      </c>
    </row>
    <row r="131" spans="1:3" ht="16.5" thickTop="1" x14ac:dyDescent="0.25">
      <c r="A131" s="30"/>
      <c r="B131" s="31" t="s">
        <v>123</v>
      </c>
      <c r="C131" s="32"/>
    </row>
    <row r="132" spans="1:3" ht="15.75" x14ac:dyDescent="0.25">
      <c r="A132" s="30"/>
      <c r="B132" s="31" t="s">
        <v>124</v>
      </c>
      <c r="C132" s="32"/>
    </row>
    <row r="133" spans="1:3" ht="15.75" x14ac:dyDescent="0.25">
      <c r="A133" s="30"/>
      <c r="B133" s="31" t="s">
        <v>125</v>
      </c>
      <c r="C133" s="32"/>
    </row>
    <row r="134" spans="1:3" ht="15.75" x14ac:dyDescent="0.25">
      <c r="A134" s="30"/>
      <c r="B134" s="31" t="s">
        <v>126</v>
      </c>
      <c r="C134" s="32"/>
    </row>
  </sheetData>
  <mergeCells count="6">
    <mergeCell ref="A6:B6"/>
    <mergeCell ref="C1:E1"/>
    <mergeCell ref="A2:B2"/>
    <mergeCell ref="A3:B3"/>
    <mergeCell ref="A4:B4"/>
    <mergeCell ref="A5:B5"/>
  </mergeCells>
  <conditionalFormatting sqref="B1">
    <cfRule type="cellIs" dxfId="2" priority="2" operator="equal">
      <formula>0</formula>
    </cfRule>
    <cfRule type="cellIs" dxfId="1" priority="3" operator="equal">
      <formula>"XXX"</formula>
    </cfRule>
  </conditionalFormatting>
  <conditionalFormatting sqref="C1">
    <cfRule type="cellIs" dxfId="0" priority="1" operator="equal">
      <formula>0</formula>
    </cfRule>
  </conditionalFormatting>
  <dataValidations count="4">
    <dataValidation type="decimal" operator="equal" allowBlank="1" showInputMessage="1" showErrorMessage="1" error="Automatische Berechnung!" sqref="C100 C7 C10 C92:C93 C12 C52 C38 C71:C72 C18 C124 C88 C115 C55 C98 C66 C27 C106:C107 C35 C61:C62 C75 C46 C42:C43" xr:uid="{00000000-0002-0000-0000-000000000000}">
      <formula1>0</formula1>
    </dataValidation>
    <dataValidation type="decimal" operator="equal" allowBlank="1" showInputMessage="1" showErrorMessage="1" error="Formulė!" sqref="C6" xr:uid="{00000000-0002-0000-0000-000001000000}">
      <formula1>0</formula1>
    </dataValidation>
    <dataValidation type="decimal" operator="equal" allowBlank="1" showInputMessage="1" showErrorMessage="1" error="Laukai užblokuoti!" sqref="C1:E1" xr:uid="{00000000-0002-0000-0000-000002000000}">
      <formula1>1</formula1>
    </dataValidation>
    <dataValidation operator="equal" allowBlank="1" showInputMessage="1" showErrorMessage="1" error="Automatische Berechnung!" sqref="C99" xr:uid="{00000000-0002-0000-0000-000003000000}"/>
  </dataValidations>
  <printOptions horizontalCentered="1"/>
  <pageMargins left="0.59055118110236227" right="0.39370078740157483" top="0.35433070866141736" bottom="0.35433070866141736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Lapas1</vt:lpstr>
      <vt:lpstr>Lapas1!Print_Area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2023-06-15T10:52:15Z</dcterms:modified>
</cp:coreProperties>
</file>